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4240" windowHeight="13140" activeTab="1"/>
  </bookViews>
  <sheets>
    <sheet name="説明・注意" sheetId="1" r:id="rId1"/>
    <sheet name="一覧表" sheetId="3" r:id="rId2"/>
    <sheet name="データ処理用" sheetId="4" r:id="rId3"/>
  </sheets>
  <definedNames>
    <definedName name="Excel_BuiltIn_Print_Titles" localSheetId="1">一覧表!$1:$8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" i="3" l="1"/>
  <c r="B2" i="4"/>
  <c r="C2" i="4"/>
  <c r="D2" i="4"/>
  <c r="E2" i="4"/>
  <c r="F2" i="4"/>
  <c r="G2" i="4"/>
  <c r="H2" i="4"/>
  <c r="I2" i="4"/>
  <c r="J2" i="4"/>
  <c r="B3" i="4"/>
  <c r="C3" i="4"/>
  <c r="D3" i="4"/>
  <c r="E3" i="4"/>
  <c r="F3" i="4"/>
  <c r="G3" i="4"/>
  <c r="H3" i="4"/>
  <c r="J3" i="4"/>
  <c r="B4" i="4"/>
  <c r="C4" i="4"/>
  <c r="D4" i="4"/>
  <c r="E4" i="4"/>
  <c r="F4" i="4"/>
  <c r="G4" i="4"/>
  <c r="H4" i="4"/>
  <c r="I4" i="4"/>
  <c r="J4" i="4"/>
  <c r="B5" i="4"/>
  <c r="C5" i="4"/>
  <c r="D5" i="4"/>
  <c r="E5" i="4"/>
  <c r="F5" i="4"/>
  <c r="G5" i="4"/>
  <c r="H5" i="4"/>
  <c r="J5" i="4"/>
  <c r="B6" i="4"/>
  <c r="C6" i="4"/>
  <c r="D6" i="4"/>
  <c r="E6" i="4"/>
  <c r="F6" i="4"/>
  <c r="G6" i="4"/>
  <c r="H6" i="4"/>
  <c r="I6" i="4"/>
  <c r="J6" i="4"/>
  <c r="B7" i="4"/>
  <c r="C7" i="4"/>
  <c r="D7" i="4"/>
  <c r="E7" i="4"/>
  <c r="F7" i="4"/>
  <c r="G7" i="4"/>
  <c r="H7" i="4"/>
  <c r="J7" i="4"/>
  <c r="B8" i="4"/>
  <c r="C8" i="4"/>
  <c r="D8" i="4"/>
  <c r="E8" i="4"/>
  <c r="F8" i="4"/>
  <c r="G8" i="4"/>
  <c r="H8" i="4"/>
  <c r="I8" i="4"/>
  <c r="J8" i="4"/>
  <c r="B9" i="4"/>
  <c r="C9" i="4"/>
  <c r="D9" i="4"/>
  <c r="E9" i="4"/>
  <c r="F9" i="4"/>
  <c r="G9" i="4"/>
  <c r="H9" i="4"/>
  <c r="J9" i="4"/>
  <c r="B10" i="4"/>
  <c r="C10" i="4"/>
  <c r="D10" i="4"/>
  <c r="E10" i="4"/>
  <c r="F10" i="4"/>
  <c r="G10" i="4"/>
  <c r="H10" i="4"/>
  <c r="I10" i="4"/>
  <c r="J10" i="4"/>
  <c r="B11" i="4"/>
  <c r="C11" i="4"/>
  <c r="D11" i="4"/>
  <c r="E11" i="4"/>
  <c r="F11" i="4"/>
  <c r="G11" i="4"/>
  <c r="H11" i="4"/>
  <c r="J11" i="4"/>
  <c r="B12" i="4"/>
  <c r="C12" i="4"/>
  <c r="D12" i="4"/>
  <c r="E12" i="4"/>
  <c r="F12" i="4"/>
  <c r="G12" i="4"/>
  <c r="H12" i="4"/>
  <c r="I12" i="4"/>
  <c r="J12" i="4"/>
  <c r="B13" i="4"/>
  <c r="C13" i="4"/>
  <c r="D13" i="4"/>
  <c r="E13" i="4"/>
  <c r="F13" i="4"/>
  <c r="G13" i="4"/>
  <c r="H13" i="4"/>
  <c r="J13" i="4"/>
  <c r="B14" i="4"/>
  <c r="C14" i="4"/>
  <c r="D14" i="4"/>
  <c r="E14" i="4"/>
  <c r="F14" i="4"/>
  <c r="G14" i="4"/>
  <c r="H14" i="4"/>
  <c r="I14" i="4"/>
  <c r="J14" i="4"/>
  <c r="B15" i="4"/>
  <c r="C15" i="4"/>
  <c r="D15" i="4"/>
  <c r="E15" i="4"/>
  <c r="F15" i="4"/>
  <c r="G15" i="4"/>
  <c r="H15" i="4"/>
  <c r="J15" i="4"/>
  <c r="B16" i="4"/>
  <c r="C16" i="4"/>
  <c r="D16" i="4"/>
  <c r="E16" i="4"/>
  <c r="F16" i="4"/>
  <c r="G16" i="4"/>
  <c r="H16" i="4"/>
  <c r="I16" i="4"/>
  <c r="J16" i="4"/>
  <c r="B17" i="4"/>
  <c r="C17" i="4"/>
  <c r="D17" i="4"/>
  <c r="E17" i="4"/>
  <c r="F17" i="4"/>
  <c r="G17" i="4"/>
  <c r="H17" i="4"/>
  <c r="J17" i="4"/>
  <c r="B18" i="4"/>
  <c r="C18" i="4"/>
  <c r="D18" i="4"/>
  <c r="E18" i="4"/>
  <c r="F18" i="4"/>
  <c r="G18" i="4"/>
  <c r="H18" i="4"/>
  <c r="I18" i="4"/>
  <c r="J18" i="4"/>
  <c r="B19" i="4"/>
  <c r="C19" i="4"/>
  <c r="D19" i="4"/>
  <c r="E19" i="4"/>
  <c r="F19" i="4"/>
  <c r="G19" i="4"/>
  <c r="H19" i="4"/>
  <c r="J19" i="4"/>
  <c r="B20" i="4"/>
  <c r="C20" i="4"/>
  <c r="D20" i="4"/>
  <c r="E20" i="4"/>
  <c r="F20" i="4"/>
  <c r="G20" i="4"/>
  <c r="H20" i="4"/>
  <c r="I20" i="4"/>
  <c r="J20" i="4"/>
  <c r="B21" i="4"/>
  <c r="C21" i="4"/>
  <c r="D21" i="4"/>
  <c r="E21" i="4"/>
  <c r="F21" i="4"/>
  <c r="G21" i="4"/>
  <c r="H21" i="4"/>
  <c r="J21" i="4"/>
  <c r="B22" i="4"/>
  <c r="C22" i="4"/>
  <c r="D22" i="4"/>
  <c r="E22" i="4"/>
  <c r="F22" i="4"/>
  <c r="G22" i="4"/>
  <c r="H22" i="4"/>
  <c r="I22" i="4"/>
  <c r="J22" i="4"/>
  <c r="B23" i="4"/>
  <c r="C23" i="4"/>
  <c r="D23" i="4"/>
  <c r="E23" i="4"/>
  <c r="F23" i="4"/>
  <c r="G23" i="4"/>
  <c r="H23" i="4"/>
  <c r="J23" i="4"/>
  <c r="B24" i="4"/>
  <c r="C24" i="4"/>
  <c r="D24" i="4"/>
  <c r="E24" i="4"/>
  <c r="F24" i="4"/>
  <c r="G24" i="4"/>
  <c r="H24" i="4"/>
  <c r="I24" i="4"/>
  <c r="J24" i="4"/>
  <c r="B25" i="4"/>
  <c r="C25" i="4"/>
  <c r="D25" i="4"/>
  <c r="E25" i="4"/>
  <c r="F25" i="4"/>
  <c r="G25" i="4"/>
  <c r="H25" i="4"/>
  <c r="J25" i="4"/>
  <c r="B26" i="4"/>
  <c r="C26" i="4"/>
  <c r="D26" i="4"/>
  <c r="E26" i="4"/>
  <c r="F26" i="4"/>
  <c r="G26" i="4"/>
  <c r="H26" i="4"/>
  <c r="I26" i="4"/>
  <c r="J26" i="4"/>
  <c r="B27" i="4"/>
  <c r="C27" i="4"/>
  <c r="D27" i="4"/>
  <c r="E27" i="4"/>
  <c r="F27" i="4"/>
  <c r="G27" i="4"/>
  <c r="H27" i="4"/>
  <c r="J27" i="4"/>
  <c r="B28" i="4"/>
  <c r="C28" i="4"/>
  <c r="D28" i="4"/>
  <c r="E28" i="4"/>
  <c r="F28" i="4"/>
  <c r="G28" i="4"/>
  <c r="H28" i="4"/>
  <c r="I28" i="4"/>
  <c r="J28" i="4"/>
  <c r="B29" i="4"/>
  <c r="C29" i="4"/>
  <c r="D29" i="4"/>
  <c r="E29" i="4"/>
  <c r="F29" i="4"/>
  <c r="G29" i="4"/>
  <c r="H29" i="4"/>
  <c r="J29" i="4"/>
  <c r="B30" i="4"/>
  <c r="C30" i="4"/>
  <c r="D30" i="4"/>
  <c r="E30" i="4"/>
  <c r="F30" i="4"/>
  <c r="G30" i="4"/>
  <c r="H30" i="4"/>
  <c r="I30" i="4"/>
  <c r="J30" i="4"/>
  <c r="B31" i="4"/>
  <c r="C31" i="4"/>
  <c r="D31" i="4"/>
  <c r="E31" i="4"/>
  <c r="F31" i="4"/>
  <c r="G31" i="4"/>
  <c r="H31" i="4"/>
  <c r="J31" i="4"/>
  <c r="B32" i="4"/>
  <c r="C32" i="4"/>
  <c r="D32" i="4"/>
  <c r="E32" i="4"/>
  <c r="F32" i="4"/>
  <c r="G32" i="4"/>
  <c r="H32" i="4"/>
  <c r="I32" i="4"/>
  <c r="J32" i="4"/>
  <c r="B33" i="4"/>
  <c r="C33" i="4"/>
  <c r="D33" i="4"/>
  <c r="E33" i="4"/>
  <c r="F33" i="4"/>
  <c r="G33" i="4"/>
  <c r="H33" i="4"/>
  <c r="J33" i="4"/>
  <c r="B34" i="4"/>
  <c r="C34" i="4"/>
  <c r="D34" i="4"/>
  <c r="E34" i="4"/>
  <c r="F34" i="4"/>
  <c r="G34" i="4"/>
  <c r="H34" i="4"/>
  <c r="I34" i="4"/>
  <c r="J34" i="4"/>
  <c r="B35" i="4"/>
  <c r="C35" i="4"/>
  <c r="D35" i="4"/>
  <c r="E35" i="4"/>
  <c r="F35" i="4"/>
  <c r="G35" i="4"/>
  <c r="H35" i="4"/>
  <c r="J35" i="4"/>
  <c r="B36" i="4"/>
  <c r="C36" i="4"/>
  <c r="D36" i="4"/>
  <c r="E36" i="4"/>
  <c r="F36" i="4"/>
  <c r="G36" i="4"/>
  <c r="H36" i="4"/>
  <c r="I36" i="4"/>
  <c r="J36" i="4"/>
  <c r="B37" i="4"/>
  <c r="C37" i="4"/>
  <c r="D37" i="4"/>
  <c r="E37" i="4"/>
  <c r="F37" i="4"/>
  <c r="G37" i="4"/>
  <c r="H37" i="4"/>
  <c r="J37" i="4"/>
  <c r="B38" i="4"/>
  <c r="C38" i="4"/>
  <c r="D38" i="4"/>
  <c r="E38" i="4"/>
  <c r="F38" i="4"/>
  <c r="G38" i="4"/>
  <c r="H38" i="4"/>
  <c r="I38" i="4"/>
  <c r="J38" i="4"/>
  <c r="B39" i="4"/>
  <c r="C39" i="4"/>
  <c r="D39" i="4"/>
  <c r="E39" i="4"/>
  <c r="F39" i="4"/>
  <c r="G39" i="4"/>
  <c r="H39" i="4"/>
  <c r="J39" i="4"/>
  <c r="B40" i="4"/>
  <c r="C40" i="4"/>
  <c r="D40" i="4"/>
  <c r="E40" i="4"/>
  <c r="F40" i="4"/>
  <c r="G40" i="4"/>
  <c r="H40" i="4"/>
  <c r="I40" i="4"/>
  <c r="J40" i="4"/>
  <c r="B41" i="4"/>
  <c r="C41" i="4"/>
  <c r="D41" i="4"/>
  <c r="E41" i="4"/>
  <c r="F41" i="4"/>
  <c r="G41" i="4"/>
  <c r="H41" i="4"/>
  <c r="J41" i="4"/>
  <c r="B42" i="4"/>
  <c r="C42" i="4"/>
  <c r="D42" i="4"/>
  <c r="E42" i="4"/>
  <c r="F42" i="4"/>
  <c r="G42" i="4"/>
  <c r="H42" i="4"/>
  <c r="I42" i="4"/>
  <c r="J42" i="4"/>
  <c r="B43" i="4"/>
  <c r="C43" i="4"/>
  <c r="D43" i="4"/>
  <c r="E43" i="4"/>
  <c r="F43" i="4"/>
  <c r="G43" i="4"/>
  <c r="H43" i="4"/>
  <c r="J43" i="4"/>
  <c r="B44" i="4"/>
  <c r="C44" i="4"/>
  <c r="D44" i="4"/>
  <c r="E44" i="4"/>
  <c r="F44" i="4"/>
  <c r="G44" i="4"/>
  <c r="H44" i="4"/>
  <c r="I44" i="4"/>
  <c r="J44" i="4"/>
  <c r="B45" i="4"/>
  <c r="C45" i="4"/>
  <c r="D45" i="4"/>
  <c r="E45" i="4"/>
  <c r="F45" i="4"/>
  <c r="G45" i="4"/>
  <c r="H45" i="4"/>
  <c r="J45" i="4"/>
  <c r="B46" i="4"/>
  <c r="C46" i="4"/>
  <c r="D46" i="4"/>
  <c r="E46" i="4"/>
  <c r="F46" i="4"/>
  <c r="G46" i="4"/>
  <c r="H46" i="4"/>
  <c r="I46" i="4"/>
  <c r="J46" i="4"/>
  <c r="B47" i="4"/>
  <c r="C47" i="4"/>
  <c r="D47" i="4"/>
  <c r="E47" i="4"/>
  <c r="F47" i="4"/>
  <c r="G47" i="4"/>
  <c r="H47" i="4"/>
  <c r="J47" i="4"/>
  <c r="B48" i="4"/>
  <c r="C48" i="4"/>
  <c r="D48" i="4"/>
  <c r="E48" i="4"/>
  <c r="F48" i="4"/>
  <c r="G48" i="4"/>
  <c r="H48" i="4"/>
  <c r="I48" i="4"/>
  <c r="J48" i="4"/>
  <c r="B49" i="4"/>
  <c r="C49" i="4"/>
  <c r="D49" i="4"/>
  <c r="E49" i="4"/>
  <c r="F49" i="4"/>
  <c r="G49" i="4"/>
  <c r="H49" i="4"/>
  <c r="J49" i="4"/>
  <c r="B50" i="4"/>
  <c r="C50" i="4"/>
  <c r="D50" i="4"/>
  <c r="E50" i="4"/>
  <c r="F50" i="4"/>
  <c r="G50" i="4"/>
  <c r="H50" i="4"/>
  <c r="I50" i="4"/>
  <c r="J50" i="4"/>
  <c r="B51" i="4"/>
  <c r="C51" i="4"/>
  <c r="D51" i="4"/>
  <c r="E51" i="4"/>
  <c r="F51" i="4"/>
  <c r="G51" i="4"/>
  <c r="H51" i="4"/>
  <c r="J51" i="4"/>
  <c r="B52" i="4"/>
  <c r="C52" i="4"/>
  <c r="D52" i="4"/>
  <c r="E52" i="4"/>
  <c r="F52" i="4"/>
  <c r="G52" i="4"/>
  <c r="H52" i="4"/>
  <c r="I52" i="4"/>
  <c r="J52" i="4"/>
  <c r="B53" i="4"/>
  <c r="C53" i="4"/>
  <c r="D53" i="4"/>
  <c r="E53" i="4"/>
  <c r="F53" i="4"/>
  <c r="G53" i="4"/>
  <c r="H53" i="4"/>
  <c r="J53" i="4"/>
  <c r="B54" i="4"/>
  <c r="C54" i="4"/>
  <c r="D54" i="4"/>
  <c r="E54" i="4"/>
  <c r="F54" i="4"/>
  <c r="G54" i="4"/>
  <c r="H54" i="4"/>
  <c r="I54" i="4"/>
  <c r="J54" i="4"/>
  <c r="B55" i="4"/>
  <c r="C55" i="4"/>
  <c r="D55" i="4"/>
  <c r="E55" i="4"/>
  <c r="F55" i="4"/>
  <c r="G55" i="4"/>
  <c r="H55" i="4"/>
  <c r="J55" i="4"/>
  <c r="B56" i="4"/>
  <c r="C56" i="4"/>
  <c r="D56" i="4"/>
  <c r="E56" i="4"/>
  <c r="F56" i="4"/>
  <c r="G56" i="4"/>
  <c r="H56" i="4"/>
  <c r="I56" i="4"/>
  <c r="J56" i="4"/>
  <c r="B57" i="4"/>
  <c r="C57" i="4"/>
  <c r="D57" i="4"/>
  <c r="E57" i="4"/>
  <c r="F57" i="4"/>
  <c r="G57" i="4"/>
  <c r="H57" i="4"/>
  <c r="J57" i="4"/>
  <c r="B58" i="4"/>
  <c r="C58" i="4"/>
  <c r="D58" i="4"/>
  <c r="E58" i="4"/>
  <c r="F58" i="4"/>
  <c r="G58" i="4"/>
  <c r="H58" i="4"/>
  <c r="I58" i="4"/>
  <c r="J58" i="4"/>
  <c r="B59" i="4"/>
  <c r="C59" i="4"/>
  <c r="D59" i="4"/>
  <c r="E59" i="4"/>
  <c r="F59" i="4"/>
  <c r="G59" i="4"/>
  <c r="H59" i="4"/>
  <c r="J59" i="4"/>
  <c r="B60" i="4"/>
  <c r="C60" i="4"/>
  <c r="D60" i="4"/>
  <c r="E60" i="4"/>
  <c r="F60" i="4"/>
  <c r="G60" i="4"/>
  <c r="H60" i="4"/>
  <c r="I60" i="4"/>
  <c r="J60" i="4"/>
  <c r="B61" i="4"/>
  <c r="C61" i="4"/>
  <c r="D61" i="4"/>
  <c r="E61" i="4"/>
  <c r="F61" i="4"/>
  <c r="G61" i="4"/>
  <c r="H61" i="4"/>
  <c r="J61" i="4"/>
  <c r="B62" i="4"/>
  <c r="C62" i="4"/>
  <c r="D62" i="4"/>
  <c r="E62" i="4"/>
  <c r="F62" i="4"/>
  <c r="G62" i="4"/>
  <c r="H62" i="4"/>
  <c r="I62" i="4"/>
  <c r="J62" i="4"/>
  <c r="B63" i="4"/>
  <c r="C63" i="4"/>
  <c r="D63" i="4"/>
  <c r="E63" i="4"/>
  <c r="F63" i="4"/>
  <c r="G63" i="4"/>
  <c r="H63" i="4"/>
  <c r="J63" i="4"/>
  <c r="B64" i="4"/>
  <c r="C64" i="4"/>
  <c r="D64" i="4"/>
  <c r="E64" i="4"/>
  <c r="F64" i="4"/>
  <c r="G64" i="4"/>
  <c r="H64" i="4"/>
  <c r="I64" i="4"/>
  <c r="J64" i="4"/>
  <c r="B65" i="4"/>
  <c r="C65" i="4"/>
  <c r="D65" i="4"/>
  <c r="E65" i="4"/>
  <c r="F65" i="4"/>
  <c r="G65" i="4"/>
  <c r="H65" i="4"/>
  <c r="J65" i="4"/>
  <c r="B66" i="4"/>
  <c r="C66" i="4"/>
  <c r="D66" i="4"/>
  <c r="E66" i="4"/>
  <c r="F66" i="4"/>
  <c r="G66" i="4"/>
  <c r="H66" i="4"/>
  <c r="I66" i="4"/>
  <c r="J66" i="4"/>
  <c r="B67" i="4"/>
  <c r="C67" i="4"/>
  <c r="D67" i="4"/>
  <c r="E67" i="4"/>
  <c r="F67" i="4"/>
  <c r="G67" i="4"/>
  <c r="H67" i="4"/>
  <c r="J67" i="4"/>
  <c r="B68" i="4"/>
  <c r="C68" i="4"/>
  <c r="D68" i="4"/>
  <c r="E68" i="4"/>
  <c r="F68" i="4"/>
  <c r="G68" i="4"/>
  <c r="H68" i="4"/>
  <c r="I68" i="4"/>
  <c r="J68" i="4"/>
  <c r="B69" i="4"/>
  <c r="C69" i="4"/>
  <c r="D69" i="4"/>
  <c r="E69" i="4"/>
  <c r="F69" i="4"/>
  <c r="G69" i="4"/>
  <c r="H69" i="4"/>
  <c r="J69" i="4"/>
  <c r="B70" i="4"/>
  <c r="C70" i="4"/>
  <c r="D70" i="4"/>
  <c r="E70" i="4"/>
  <c r="F70" i="4"/>
  <c r="G70" i="4"/>
  <c r="H70" i="4"/>
  <c r="I70" i="4"/>
  <c r="J70" i="4"/>
  <c r="B71" i="4"/>
  <c r="C71" i="4"/>
  <c r="D71" i="4"/>
  <c r="E71" i="4"/>
  <c r="F71" i="4"/>
  <c r="G71" i="4"/>
  <c r="H71" i="4"/>
  <c r="J71" i="4"/>
  <c r="B72" i="4"/>
  <c r="C72" i="4"/>
  <c r="D72" i="4"/>
  <c r="E72" i="4"/>
  <c r="F72" i="4"/>
  <c r="G72" i="4"/>
  <c r="H72" i="4"/>
  <c r="I72" i="4"/>
  <c r="J72" i="4"/>
  <c r="B73" i="4"/>
  <c r="C73" i="4"/>
  <c r="D73" i="4"/>
  <c r="E73" i="4"/>
  <c r="F73" i="4"/>
  <c r="G73" i="4"/>
  <c r="H73" i="4"/>
  <c r="J73" i="4"/>
  <c r="B74" i="4"/>
  <c r="C74" i="4"/>
  <c r="D74" i="4"/>
  <c r="E74" i="4"/>
  <c r="F74" i="4"/>
  <c r="G74" i="4"/>
  <c r="H74" i="4"/>
  <c r="I74" i="4"/>
  <c r="J74" i="4"/>
  <c r="B75" i="4"/>
  <c r="C75" i="4"/>
  <c r="D75" i="4"/>
  <c r="E75" i="4"/>
  <c r="F75" i="4"/>
  <c r="G75" i="4"/>
  <c r="H75" i="4"/>
  <c r="J75" i="4"/>
  <c r="B76" i="4"/>
  <c r="C76" i="4"/>
  <c r="D76" i="4"/>
  <c r="E76" i="4"/>
  <c r="F76" i="4"/>
  <c r="G76" i="4"/>
  <c r="H76" i="4"/>
  <c r="I76" i="4"/>
  <c r="J76" i="4"/>
  <c r="B77" i="4"/>
  <c r="C77" i="4"/>
  <c r="D77" i="4"/>
  <c r="E77" i="4"/>
  <c r="F77" i="4"/>
  <c r="G77" i="4"/>
  <c r="H77" i="4"/>
  <c r="J77" i="4"/>
  <c r="B78" i="4"/>
  <c r="C78" i="4"/>
  <c r="D78" i="4"/>
  <c r="E78" i="4"/>
  <c r="F78" i="4"/>
  <c r="G78" i="4"/>
  <c r="H78" i="4"/>
  <c r="I78" i="4"/>
  <c r="J78" i="4"/>
  <c r="B79" i="4"/>
  <c r="C79" i="4"/>
  <c r="D79" i="4"/>
  <c r="E79" i="4"/>
  <c r="F79" i="4"/>
  <c r="G79" i="4"/>
  <c r="H79" i="4"/>
  <c r="J79" i="4"/>
  <c r="B80" i="4"/>
  <c r="C80" i="4"/>
  <c r="D80" i="4"/>
  <c r="E80" i="4"/>
  <c r="F80" i="4"/>
  <c r="G80" i="4"/>
  <c r="H80" i="4"/>
  <c r="I80" i="4"/>
  <c r="J80" i="4"/>
  <c r="B81" i="4"/>
  <c r="C81" i="4"/>
  <c r="D81" i="4"/>
  <c r="E81" i="4"/>
  <c r="F81" i="4"/>
  <c r="G81" i="4"/>
  <c r="H81" i="4"/>
  <c r="J81" i="4"/>
  <c r="B82" i="4"/>
  <c r="C82" i="4"/>
  <c r="D82" i="4"/>
  <c r="E82" i="4"/>
  <c r="F82" i="4"/>
  <c r="G82" i="4"/>
  <c r="H82" i="4"/>
  <c r="I82" i="4"/>
  <c r="J82" i="4"/>
  <c r="B83" i="4"/>
  <c r="C83" i="4"/>
  <c r="D83" i="4"/>
  <c r="E83" i="4"/>
  <c r="F83" i="4"/>
  <c r="G83" i="4"/>
  <c r="H83" i="4"/>
  <c r="J83" i="4"/>
  <c r="B84" i="4"/>
  <c r="C84" i="4"/>
  <c r="D84" i="4"/>
  <c r="E84" i="4"/>
  <c r="F84" i="4"/>
  <c r="G84" i="4"/>
  <c r="H84" i="4"/>
  <c r="I84" i="4"/>
  <c r="J84" i="4"/>
  <c r="B85" i="4"/>
  <c r="C85" i="4"/>
  <c r="D85" i="4"/>
  <c r="E85" i="4"/>
  <c r="F85" i="4"/>
  <c r="G85" i="4"/>
  <c r="H85" i="4"/>
  <c r="J85" i="4"/>
  <c r="B86" i="4"/>
  <c r="C86" i="4"/>
  <c r="D86" i="4"/>
  <c r="E86" i="4"/>
  <c r="F86" i="4"/>
  <c r="G86" i="4"/>
  <c r="H86" i="4"/>
  <c r="I86" i="4"/>
  <c r="J86" i="4"/>
  <c r="B87" i="4"/>
  <c r="C87" i="4"/>
  <c r="D87" i="4"/>
  <c r="E87" i="4"/>
  <c r="F87" i="4"/>
  <c r="G87" i="4"/>
  <c r="H87" i="4"/>
  <c r="J87" i="4"/>
  <c r="B88" i="4"/>
  <c r="C88" i="4"/>
  <c r="D88" i="4"/>
  <c r="E88" i="4"/>
  <c r="F88" i="4"/>
  <c r="G88" i="4"/>
  <c r="H88" i="4"/>
  <c r="I88" i="4"/>
  <c r="J88" i="4"/>
  <c r="B89" i="4"/>
  <c r="C89" i="4"/>
  <c r="D89" i="4"/>
  <c r="E89" i="4"/>
  <c r="F89" i="4"/>
  <c r="G89" i="4"/>
  <c r="H89" i="4"/>
  <c r="J89" i="4"/>
  <c r="B90" i="4"/>
  <c r="C90" i="4"/>
  <c r="D90" i="4"/>
  <c r="E90" i="4"/>
  <c r="F90" i="4"/>
  <c r="G90" i="4"/>
  <c r="H90" i="4"/>
  <c r="I90" i="4"/>
  <c r="J90" i="4"/>
  <c r="B91" i="4"/>
  <c r="C91" i="4"/>
  <c r="D91" i="4"/>
  <c r="E91" i="4"/>
  <c r="F91" i="4"/>
  <c r="G91" i="4"/>
  <c r="H91" i="4"/>
  <c r="J91" i="4"/>
  <c r="B92" i="4"/>
  <c r="C92" i="4"/>
  <c r="D92" i="4"/>
  <c r="E92" i="4"/>
  <c r="F92" i="4"/>
  <c r="G92" i="4"/>
  <c r="H92" i="4"/>
  <c r="I92" i="4"/>
  <c r="J92" i="4"/>
  <c r="B93" i="4"/>
  <c r="C93" i="4"/>
  <c r="D93" i="4"/>
  <c r="E93" i="4"/>
  <c r="F93" i="4"/>
  <c r="G93" i="4"/>
  <c r="H93" i="4"/>
  <c r="J93" i="4"/>
  <c r="B94" i="4"/>
  <c r="C94" i="4"/>
  <c r="D94" i="4"/>
  <c r="E94" i="4"/>
  <c r="F94" i="4"/>
  <c r="G94" i="4"/>
  <c r="H94" i="4"/>
  <c r="I94" i="4"/>
  <c r="J94" i="4"/>
  <c r="B95" i="4"/>
  <c r="C95" i="4"/>
  <c r="D95" i="4"/>
  <c r="E95" i="4"/>
  <c r="F95" i="4"/>
  <c r="G95" i="4"/>
  <c r="H95" i="4"/>
  <c r="J95" i="4"/>
  <c r="B96" i="4"/>
  <c r="C96" i="4"/>
  <c r="D96" i="4"/>
  <c r="E96" i="4"/>
  <c r="F96" i="4"/>
  <c r="G96" i="4"/>
  <c r="H96" i="4"/>
  <c r="I96" i="4"/>
  <c r="J96" i="4"/>
  <c r="B97" i="4"/>
  <c r="C97" i="4"/>
  <c r="D97" i="4"/>
  <c r="E97" i="4"/>
  <c r="F97" i="4"/>
  <c r="G97" i="4"/>
  <c r="H97" i="4"/>
  <c r="J97" i="4"/>
  <c r="B98" i="4"/>
  <c r="C98" i="4"/>
  <c r="D98" i="4"/>
  <c r="E98" i="4"/>
  <c r="F98" i="4"/>
  <c r="G98" i="4"/>
  <c r="H98" i="4"/>
  <c r="I98" i="4"/>
  <c r="J98" i="4"/>
  <c r="B99" i="4"/>
  <c r="C99" i="4"/>
  <c r="D99" i="4"/>
  <c r="E99" i="4"/>
  <c r="F99" i="4"/>
  <c r="G99" i="4"/>
  <c r="H99" i="4"/>
  <c r="J99" i="4"/>
  <c r="B100" i="4"/>
  <c r="C100" i="4"/>
  <c r="D100" i="4"/>
  <c r="E100" i="4"/>
  <c r="F100" i="4"/>
  <c r="G100" i="4"/>
  <c r="H100" i="4"/>
  <c r="I100" i="4"/>
  <c r="J100" i="4"/>
  <c r="B101" i="4"/>
  <c r="C101" i="4"/>
  <c r="D101" i="4"/>
  <c r="E101" i="4"/>
  <c r="F101" i="4"/>
  <c r="G101" i="4"/>
  <c r="H101" i="4"/>
  <c r="J101" i="4"/>
  <c r="B102" i="4"/>
  <c r="C102" i="4"/>
  <c r="D102" i="4"/>
  <c r="E102" i="4"/>
  <c r="F102" i="4"/>
  <c r="G102" i="4"/>
  <c r="H102" i="4"/>
  <c r="I102" i="4"/>
  <c r="J102" i="4"/>
  <c r="B103" i="4"/>
  <c r="C103" i="4"/>
  <c r="D103" i="4"/>
  <c r="E103" i="4"/>
  <c r="F103" i="4"/>
  <c r="G103" i="4"/>
  <c r="H103" i="4"/>
  <c r="J103" i="4"/>
  <c r="B104" i="4"/>
  <c r="C104" i="4"/>
  <c r="D104" i="4"/>
  <c r="E104" i="4"/>
  <c r="F104" i="4"/>
  <c r="G104" i="4"/>
  <c r="H104" i="4"/>
  <c r="I104" i="4"/>
  <c r="J104" i="4"/>
  <c r="B105" i="4"/>
  <c r="C105" i="4"/>
  <c r="D105" i="4"/>
  <c r="E105" i="4"/>
  <c r="F105" i="4"/>
  <c r="G105" i="4"/>
  <c r="H105" i="4"/>
  <c r="J105" i="4"/>
  <c r="B106" i="4"/>
  <c r="C106" i="4"/>
  <c r="D106" i="4"/>
  <c r="E106" i="4"/>
  <c r="F106" i="4"/>
  <c r="G106" i="4"/>
  <c r="H106" i="4"/>
  <c r="I106" i="4"/>
  <c r="J106" i="4"/>
  <c r="B107" i="4"/>
  <c r="C107" i="4"/>
  <c r="D107" i="4"/>
  <c r="E107" i="4"/>
  <c r="F107" i="4"/>
  <c r="G107" i="4"/>
  <c r="H107" i="4"/>
  <c r="J107" i="4"/>
  <c r="B108" i="4"/>
  <c r="C108" i="4"/>
  <c r="D108" i="4"/>
  <c r="E108" i="4"/>
  <c r="F108" i="4"/>
  <c r="G108" i="4"/>
  <c r="H108" i="4"/>
  <c r="I108" i="4"/>
  <c r="J108" i="4"/>
  <c r="B109" i="4"/>
  <c r="C109" i="4"/>
  <c r="D109" i="4"/>
  <c r="E109" i="4"/>
  <c r="F109" i="4"/>
  <c r="G109" i="4"/>
  <c r="H109" i="4"/>
  <c r="J109" i="4"/>
  <c r="B110" i="4"/>
  <c r="C110" i="4"/>
  <c r="D110" i="4"/>
  <c r="E110" i="4"/>
  <c r="F110" i="4"/>
  <c r="G110" i="4"/>
  <c r="H110" i="4"/>
  <c r="I110" i="4"/>
  <c r="J110" i="4"/>
  <c r="B111" i="4"/>
  <c r="C111" i="4"/>
  <c r="D111" i="4"/>
  <c r="E111" i="4"/>
  <c r="F111" i="4"/>
  <c r="G111" i="4"/>
  <c r="H111" i="4"/>
  <c r="J111" i="4"/>
  <c r="B112" i="4"/>
  <c r="C112" i="4"/>
  <c r="D112" i="4"/>
  <c r="E112" i="4"/>
  <c r="F112" i="4"/>
  <c r="G112" i="4"/>
  <c r="H112" i="4"/>
  <c r="I112" i="4"/>
  <c r="J112" i="4"/>
  <c r="B113" i="4"/>
  <c r="C113" i="4"/>
  <c r="D113" i="4"/>
  <c r="E113" i="4"/>
  <c r="F113" i="4"/>
  <c r="G113" i="4"/>
  <c r="H113" i="4"/>
  <c r="J113" i="4"/>
  <c r="B114" i="4"/>
  <c r="C114" i="4"/>
  <c r="D114" i="4"/>
  <c r="E114" i="4"/>
  <c r="F114" i="4"/>
  <c r="G114" i="4"/>
  <c r="H114" i="4"/>
  <c r="I114" i="4"/>
  <c r="J114" i="4"/>
  <c r="B115" i="4"/>
  <c r="C115" i="4"/>
  <c r="D115" i="4"/>
  <c r="E115" i="4"/>
  <c r="F115" i="4"/>
  <c r="G115" i="4"/>
  <c r="H115" i="4"/>
  <c r="J115" i="4"/>
  <c r="B116" i="4"/>
  <c r="C116" i="4"/>
  <c r="D116" i="4"/>
  <c r="E116" i="4"/>
  <c r="F116" i="4"/>
  <c r="G116" i="4"/>
  <c r="H116" i="4"/>
  <c r="I116" i="4"/>
  <c r="J116" i="4"/>
  <c r="B117" i="4"/>
  <c r="C117" i="4"/>
  <c r="D117" i="4"/>
  <c r="E117" i="4"/>
  <c r="F117" i="4"/>
  <c r="G117" i="4"/>
  <c r="H117" i="4"/>
  <c r="J117" i="4"/>
  <c r="B118" i="4"/>
  <c r="C118" i="4"/>
  <c r="D118" i="4"/>
  <c r="E118" i="4"/>
  <c r="F118" i="4"/>
  <c r="G118" i="4"/>
  <c r="H118" i="4"/>
  <c r="I118" i="4"/>
  <c r="J118" i="4"/>
  <c r="B119" i="4"/>
  <c r="C119" i="4"/>
  <c r="D119" i="4"/>
  <c r="E119" i="4"/>
  <c r="F119" i="4"/>
  <c r="G119" i="4"/>
  <c r="H119" i="4"/>
  <c r="J119" i="4"/>
  <c r="B120" i="4"/>
  <c r="C120" i="4"/>
  <c r="D120" i="4"/>
  <c r="E120" i="4"/>
  <c r="F120" i="4"/>
  <c r="G120" i="4"/>
  <c r="H120" i="4"/>
  <c r="I120" i="4"/>
  <c r="J120" i="4"/>
  <c r="B121" i="4"/>
  <c r="C121" i="4"/>
  <c r="D121" i="4"/>
  <c r="E121" i="4"/>
  <c r="F121" i="4"/>
  <c r="G121" i="4"/>
  <c r="H121" i="4"/>
  <c r="J121" i="4"/>
  <c r="B122" i="4"/>
  <c r="C122" i="4"/>
  <c r="D122" i="4"/>
  <c r="E122" i="4"/>
  <c r="F122" i="4"/>
  <c r="G122" i="4"/>
  <c r="H122" i="4"/>
  <c r="I122" i="4"/>
  <c r="J122" i="4"/>
  <c r="B123" i="4"/>
  <c r="C123" i="4"/>
  <c r="D123" i="4"/>
  <c r="E123" i="4"/>
  <c r="F123" i="4"/>
  <c r="G123" i="4"/>
  <c r="H123" i="4"/>
  <c r="J123" i="4"/>
  <c r="B124" i="4"/>
  <c r="C124" i="4"/>
  <c r="D124" i="4"/>
  <c r="E124" i="4"/>
  <c r="F124" i="4"/>
  <c r="G124" i="4"/>
  <c r="H124" i="4"/>
  <c r="I124" i="4"/>
  <c r="J124" i="4"/>
  <c r="B125" i="4"/>
  <c r="C125" i="4"/>
  <c r="D125" i="4"/>
  <c r="E125" i="4"/>
  <c r="F125" i="4"/>
  <c r="G125" i="4"/>
  <c r="H125" i="4"/>
  <c r="J125" i="4"/>
  <c r="B126" i="4"/>
  <c r="C126" i="4"/>
  <c r="D126" i="4"/>
  <c r="E126" i="4"/>
  <c r="F126" i="4"/>
  <c r="G126" i="4"/>
  <c r="H126" i="4"/>
  <c r="I126" i="4"/>
  <c r="J126" i="4"/>
  <c r="B127" i="4"/>
  <c r="C127" i="4"/>
  <c r="D127" i="4"/>
  <c r="E127" i="4"/>
  <c r="F127" i="4"/>
  <c r="G127" i="4"/>
  <c r="H127" i="4"/>
  <c r="J127" i="4"/>
  <c r="B128" i="4"/>
  <c r="C128" i="4"/>
  <c r="D128" i="4"/>
  <c r="E128" i="4"/>
  <c r="F128" i="4"/>
  <c r="G128" i="4"/>
  <c r="H128" i="4"/>
  <c r="I128" i="4"/>
  <c r="J128" i="4"/>
  <c r="B129" i="4"/>
  <c r="C129" i="4"/>
  <c r="D129" i="4"/>
  <c r="E129" i="4"/>
  <c r="F129" i="4"/>
  <c r="G129" i="4"/>
  <c r="H129" i="4"/>
  <c r="J129" i="4"/>
  <c r="B130" i="4"/>
  <c r="C130" i="4"/>
  <c r="D130" i="4"/>
  <c r="E130" i="4"/>
  <c r="F130" i="4"/>
  <c r="G130" i="4"/>
  <c r="H130" i="4"/>
  <c r="I130" i="4"/>
  <c r="J130" i="4"/>
  <c r="B131" i="4"/>
  <c r="C131" i="4"/>
  <c r="D131" i="4"/>
  <c r="E131" i="4"/>
  <c r="F131" i="4"/>
  <c r="G131" i="4"/>
  <c r="H131" i="4"/>
  <c r="J131" i="4"/>
  <c r="B132" i="4"/>
  <c r="C132" i="4"/>
  <c r="D132" i="4"/>
  <c r="E132" i="4"/>
  <c r="F132" i="4"/>
  <c r="G132" i="4"/>
  <c r="H132" i="4"/>
  <c r="I132" i="4"/>
  <c r="J132" i="4"/>
  <c r="B133" i="4"/>
  <c r="C133" i="4"/>
  <c r="D133" i="4"/>
  <c r="E133" i="4"/>
  <c r="F133" i="4"/>
  <c r="G133" i="4"/>
  <c r="H133" i="4"/>
  <c r="J133" i="4"/>
  <c r="B134" i="4"/>
  <c r="C134" i="4"/>
  <c r="D134" i="4"/>
  <c r="E134" i="4"/>
  <c r="F134" i="4"/>
  <c r="G134" i="4"/>
  <c r="H134" i="4"/>
  <c r="I134" i="4"/>
  <c r="J134" i="4"/>
  <c r="B135" i="4"/>
  <c r="C135" i="4"/>
  <c r="D135" i="4"/>
  <c r="E135" i="4"/>
  <c r="F135" i="4"/>
  <c r="G135" i="4"/>
  <c r="H135" i="4"/>
  <c r="J135" i="4"/>
  <c r="B136" i="4"/>
  <c r="C136" i="4"/>
  <c r="D136" i="4"/>
  <c r="E136" i="4"/>
  <c r="F136" i="4"/>
  <c r="G136" i="4"/>
  <c r="H136" i="4"/>
  <c r="I136" i="4"/>
  <c r="J136" i="4"/>
  <c r="B137" i="4"/>
  <c r="C137" i="4"/>
  <c r="D137" i="4"/>
  <c r="E137" i="4"/>
  <c r="F137" i="4"/>
  <c r="G137" i="4"/>
  <c r="H137" i="4"/>
  <c r="J137" i="4"/>
  <c r="B138" i="4"/>
  <c r="C138" i="4"/>
  <c r="D138" i="4"/>
  <c r="E138" i="4"/>
  <c r="F138" i="4"/>
  <c r="G138" i="4"/>
  <c r="H138" i="4"/>
  <c r="I138" i="4"/>
  <c r="J138" i="4"/>
  <c r="B139" i="4"/>
  <c r="C139" i="4"/>
  <c r="D139" i="4"/>
  <c r="E139" i="4"/>
  <c r="F139" i="4"/>
  <c r="G139" i="4"/>
  <c r="H139" i="4"/>
  <c r="J139" i="4"/>
  <c r="B140" i="4"/>
  <c r="C140" i="4"/>
  <c r="D140" i="4"/>
  <c r="E140" i="4"/>
  <c r="F140" i="4"/>
  <c r="G140" i="4"/>
  <c r="H140" i="4"/>
  <c r="I140" i="4"/>
  <c r="J140" i="4"/>
  <c r="B141" i="4"/>
  <c r="C141" i="4"/>
  <c r="D141" i="4"/>
  <c r="E141" i="4"/>
  <c r="F141" i="4"/>
  <c r="G141" i="4"/>
  <c r="H141" i="4"/>
  <c r="J141" i="4"/>
  <c r="B142" i="4"/>
  <c r="C142" i="4"/>
  <c r="D142" i="4"/>
  <c r="E142" i="4"/>
  <c r="F142" i="4"/>
  <c r="G142" i="4"/>
  <c r="H142" i="4"/>
  <c r="I142" i="4"/>
  <c r="J142" i="4"/>
  <c r="B143" i="4"/>
  <c r="C143" i="4"/>
  <c r="D143" i="4"/>
  <c r="E143" i="4"/>
  <c r="F143" i="4"/>
  <c r="G143" i="4"/>
  <c r="H143" i="4"/>
  <c r="J143" i="4"/>
  <c r="B144" i="4"/>
  <c r="C144" i="4"/>
  <c r="D144" i="4"/>
  <c r="E144" i="4"/>
  <c r="F144" i="4"/>
  <c r="G144" i="4"/>
  <c r="H144" i="4"/>
  <c r="I144" i="4"/>
  <c r="J144" i="4"/>
  <c r="B145" i="4"/>
  <c r="C145" i="4"/>
  <c r="D145" i="4"/>
  <c r="E145" i="4"/>
  <c r="F145" i="4"/>
  <c r="G145" i="4"/>
  <c r="H145" i="4"/>
  <c r="J145" i="4"/>
  <c r="B146" i="4"/>
  <c r="C146" i="4"/>
  <c r="D146" i="4"/>
  <c r="E146" i="4"/>
  <c r="F146" i="4"/>
  <c r="G146" i="4"/>
  <c r="H146" i="4"/>
  <c r="I146" i="4"/>
  <c r="J146" i="4"/>
  <c r="B147" i="4"/>
  <c r="C147" i="4"/>
  <c r="D147" i="4"/>
  <c r="E147" i="4"/>
  <c r="F147" i="4"/>
  <c r="G147" i="4"/>
  <c r="H147" i="4"/>
  <c r="J147" i="4"/>
  <c r="B148" i="4"/>
  <c r="C148" i="4"/>
  <c r="D148" i="4"/>
  <c r="E148" i="4"/>
  <c r="F148" i="4"/>
  <c r="G148" i="4"/>
  <c r="H148" i="4"/>
  <c r="I148" i="4"/>
  <c r="J148" i="4"/>
  <c r="B149" i="4"/>
  <c r="C149" i="4"/>
  <c r="D149" i="4"/>
  <c r="E149" i="4"/>
  <c r="F149" i="4"/>
  <c r="G149" i="4"/>
  <c r="H149" i="4"/>
  <c r="J149" i="4"/>
  <c r="B150" i="4"/>
  <c r="C150" i="4"/>
  <c r="D150" i="4"/>
  <c r="E150" i="4"/>
  <c r="F150" i="4"/>
  <c r="G150" i="4"/>
  <c r="H150" i="4"/>
  <c r="I150" i="4"/>
  <c r="J150" i="4"/>
  <c r="B151" i="4"/>
  <c r="C151" i="4"/>
  <c r="D151" i="4"/>
  <c r="E151" i="4"/>
  <c r="F151" i="4"/>
  <c r="G151" i="4"/>
  <c r="H151" i="4"/>
  <c r="J151" i="4"/>
  <c r="B152" i="4"/>
  <c r="C152" i="4"/>
  <c r="D152" i="4"/>
  <c r="E152" i="4"/>
  <c r="F152" i="4"/>
  <c r="G152" i="4"/>
  <c r="H152" i="4"/>
  <c r="I152" i="4"/>
  <c r="J152" i="4"/>
  <c r="B153" i="4"/>
  <c r="C153" i="4"/>
  <c r="D153" i="4"/>
  <c r="E153" i="4"/>
  <c r="F153" i="4"/>
  <c r="G153" i="4"/>
  <c r="H153" i="4"/>
  <c r="J153" i="4"/>
  <c r="B154" i="4"/>
  <c r="C154" i="4"/>
  <c r="D154" i="4"/>
  <c r="E154" i="4"/>
  <c r="F154" i="4"/>
  <c r="G154" i="4"/>
  <c r="H154" i="4"/>
  <c r="I154" i="4"/>
  <c r="J154" i="4"/>
  <c r="B155" i="4"/>
  <c r="C155" i="4"/>
  <c r="D155" i="4"/>
  <c r="E155" i="4"/>
  <c r="F155" i="4"/>
  <c r="G155" i="4"/>
  <c r="H155" i="4"/>
  <c r="J155" i="4"/>
  <c r="B156" i="4"/>
  <c r="C156" i="4"/>
  <c r="D156" i="4"/>
  <c r="E156" i="4"/>
  <c r="F156" i="4"/>
  <c r="G156" i="4"/>
  <c r="H156" i="4"/>
  <c r="I156" i="4"/>
  <c r="J156" i="4"/>
  <c r="B157" i="4"/>
  <c r="C157" i="4"/>
  <c r="D157" i="4"/>
  <c r="E157" i="4"/>
  <c r="F157" i="4"/>
  <c r="G157" i="4"/>
  <c r="H157" i="4"/>
  <c r="J157" i="4"/>
  <c r="B158" i="4"/>
  <c r="C158" i="4"/>
  <c r="D158" i="4"/>
  <c r="E158" i="4"/>
  <c r="F158" i="4"/>
  <c r="G158" i="4"/>
  <c r="H158" i="4"/>
  <c r="I158" i="4"/>
  <c r="J158" i="4"/>
  <c r="B159" i="4"/>
  <c r="C159" i="4"/>
  <c r="D159" i="4"/>
  <c r="E159" i="4"/>
  <c r="F159" i="4"/>
  <c r="G159" i="4"/>
  <c r="H159" i="4"/>
  <c r="J159" i="4"/>
  <c r="B160" i="4"/>
  <c r="C160" i="4"/>
  <c r="D160" i="4"/>
  <c r="E160" i="4"/>
  <c r="F160" i="4"/>
  <c r="G160" i="4"/>
  <c r="H160" i="4"/>
  <c r="I160" i="4"/>
  <c r="J160" i="4"/>
  <c r="B161" i="4"/>
  <c r="C161" i="4"/>
  <c r="D161" i="4"/>
  <c r="E161" i="4"/>
  <c r="F161" i="4"/>
  <c r="G161" i="4"/>
  <c r="H161" i="4"/>
  <c r="J161" i="4"/>
  <c r="B162" i="4"/>
  <c r="C162" i="4"/>
  <c r="D162" i="4"/>
  <c r="E162" i="4"/>
  <c r="F162" i="4"/>
  <c r="G162" i="4"/>
  <c r="H162" i="4"/>
  <c r="I162" i="4"/>
  <c r="J162" i="4"/>
  <c r="B163" i="4"/>
  <c r="C163" i="4"/>
  <c r="D163" i="4"/>
  <c r="E163" i="4"/>
  <c r="F163" i="4"/>
  <c r="G163" i="4"/>
  <c r="H163" i="4"/>
  <c r="J163" i="4"/>
  <c r="B164" i="4"/>
  <c r="C164" i="4"/>
  <c r="D164" i="4"/>
  <c r="E164" i="4"/>
  <c r="F164" i="4"/>
  <c r="G164" i="4"/>
  <c r="H164" i="4"/>
  <c r="I164" i="4"/>
  <c r="J164" i="4"/>
  <c r="B165" i="4"/>
  <c r="C165" i="4"/>
  <c r="D165" i="4"/>
  <c r="E165" i="4"/>
  <c r="F165" i="4"/>
  <c r="G165" i="4"/>
  <c r="H165" i="4"/>
  <c r="J165" i="4"/>
  <c r="B166" i="4"/>
  <c r="C166" i="4"/>
  <c r="D166" i="4"/>
  <c r="E166" i="4"/>
  <c r="F166" i="4"/>
  <c r="G166" i="4"/>
  <c r="H166" i="4"/>
  <c r="I166" i="4"/>
  <c r="J166" i="4"/>
  <c r="B167" i="4"/>
  <c r="C167" i="4"/>
  <c r="D167" i="4"/>
  <c r="E167" i="4"/>
  <c r="F167" i="4"/>
  <c r="G167" i="4"/>
  <c r="H167" i="4"/>
  <c r="J167" i="4"/>
  <c r="B168" i="4"/>
  <c r="C168" i="4"/>
  <c r="D168" i="4"/>
  <c r="E168" i="4"/>
  <c r="F168" i="4"/>
  <c r="G168" i="4"/>
  <c r="H168" i="4"/>
  <c r="I168" i="4"/>
  <c r="J168" i="4"/>
  <c r="B169" i="4"/>
  <c r="C169" i="4"/>
  <c r="D169" i="4"/>
  <c r="E169" i="4"/>
  <c r="F169" i="4"/>
  <c r="G169" i="4"/>
  <c r="H169" i="4"/>
  <c r="J169" i="4"/>
  <c r="B170" i="4"/>
  <c r="C170" i="4"/>
  <c r="D170" i="4"/>
  <c r="E170" i="4"/>
  <c r="F170" i="4"/>
  <c r="G170" i="4"/>
  <c r="H170" i="4"/>
  <c r="I170" i="4"/>
  <c r="J170" i="4"/>
  <c r="B171" i="4"/>
  <c r="C171" i="4"/>
  <c r="D171" i="4"/>
  <c r="E171" i="4"/>
  <c r="F171" i="4"/>
  <c r="G171" i="4"/>
  <c r="H171" i="4"/>
  <c r="J171" i="4"/>
  <c r="B172" i="4"/>
  <c r="C172" i="4"/>
  <c r="D172" i="4"/>
  <c r="E172" i="4"/>
  <c r="F172" i="4"/>
  <c r="G172" i="4"/>
  <c r="H172" i="4"/>
  <c r="I172" i="4"/>
  <c r="J172" i="4"/>
  <c r="B173" i="4"/>
  <c r="C173" i="4"/>
  <c r="D173" i="4"/>
  <c r="E173" i="4"/>
  <c r="F173" i="4"/>
  <c r="G173" i="4"/>
  <c r="H173" i="4"/>
  <c r="J173" i="4"/>
  <c r="B174" i="4"/>
  <c r="C174" i="4"/>
  <c r="D174" i="4"/>
  <c r="E174" i="4"/>
  <c r="F174" i="4"/>
  <c r="G174" i="4"/>
  <c r="H174" i="4"/>
  <c r="I174" i="4"/>
  <c r="J174" i="4"/>
  <c r="B175" i="4"/>
  <c r="C175" i="4"/>
  <c r="D175" i="4"/>
  <c r="E175" i="4"/>
  <c r="F175" i="4"/>
  <c r="G175" i="4"/>
  <c r="H175" i="4"/>
  <c r="J175" i="4"/>
  <c r="B176" i="4"/>
  <c r="C176" i="4"/>
  <c r="D176" i="4"/>
  <c r="E176" i="4"/>
  <c r="F176" i="4"/>
  <c r="G176" i="4"/>
  <c r="H176" i="4"/>
  <c r="I176" i="4"/>
  <c r="J176" i="4"/>
  <c r="B177" i="4"/>
  <c r="C177" i="4"/>
  <c r="D177" i="4"/>
  <c r="E177" i="4"/>
  <c r="F177" i="4"/>
  <c r="G177" i="4"/>
  <c r="H177" i="4"/>
  <c r="J177" i="4"/>
  <c r="B178" i="4"/>
  <c r="C178" i="4"/>
  <c r="D178" i="4"/>
  <c r="E178" i="4"/>
  <c r="F178" i="4"/>
  <c r="G178" i="4"/>
  <c r="H178" i="4"/>
  <c r="I178" i="4"/>
  <c r="J178" i="4"/>
  <c r="B179" i="4"/>
  <c r="C179" i="4"/>
  <c r="D179" i="4"/>
  <c r="E179" i="4"/>
  <c r="F179" i="4"/>
  <c r="G179" i="4"/>
  <c r="H179" i="4"/>
  <c r="J179" i="4"/>
  <c r="B180" i="4"/>
  <c r="C180" i="4"/>
  <c r="D180" i="4"/>
  <c r="E180" i="4"/>
  <c r="F180" i="4"/>
  <c r="G180" i="4"/>
  <c r="H180" i="4"/>
  <c r="I180" i="4"/>
  <c r="J180" i="4"/>
  <c r="B181" i="4"/>
  <c r="C181" i="4"/>
  <c r="D181" i="4"/>
  <c r="E181" i="4"/>
  <c r="F181" i="4"/>
  <c r="G181" i="4"/>
  <c r="H181" i="4"/>
  <c r="J181" i="4"/>
  <c r="B182" i="4"/>
  <c r="C182" i="4"/>
  <c r="D182" i="4"/>
  <c r="E182" i="4"/>
  <c r="F182" i="4"/>
  <c r="G182" i="4"/>
  <c r="H182" i="4"/>
  <c r="I182" i="4"/>
  <c r="J182" i="4"/>
  <c r="B183" i="4"/>
  <c r="C183" i="4"/>
  <c r="D183" i="4"/>
  <c r="E183" i="4"/>
  <c r="F183" i="4"/>
  <c r="G183" i="4"/>
  <c r="H183" i="4"/>
  <c r="J183" i="4"/>
  <c r="B184" i="4"/>
  <c r="C184" i="4"/>
  <c r="D184" i="4"/>
  <c r="E184" i="4"/>
  <c r="F184" i="4"/>
  <c r="G184" i="4"/>
  <c r="H184" i="4"/>
  <c r="I184" i="4"/>
  <c r="J184" i="4"/>
  <c r="B185" i="4"/>
  <c r="C185" i="4"/>
  <c r="D185" i="4"/>
  <c r="E185" i="4"/>
  <c r="F185" i="4"/>
  <c r="G185" i="4"/>
  <c r="H185" i="4"/>
  <c r="J185" i="4"/>
  <c r="B186" i="4"/>
  <c r="C186" i="4"/>
  <c r="D186" i="4"/>
  <c r="E186" i="4"/>
  <c r="F186" i="4"/>
  <c r="G186" i="4"/>
  <c r="H186" i="4"/>
  <c r="I186" i="4"/>
  <c r="J186" i="4"/>
  <c r="B187" i="4"/>
  <c r="C187" i="4"/>
  <c r="D187" i="4"/>
  <c r="E187" i="4"/>
  <c r="F187" i="4"/>
  <c r="G187" i="4"/>
  <c r="H187" i="4"/>
  <c r="J187" i="4"/>
  <c r="B188" i="4"/>
  <c r="C188" i="4"/>
  <c r="D188" i="4"/>
  <c r="E188" i="4"/>
  <c r="F188" i="4"/>
  <c r="G188" i="4"/>
  <c r="H188" i="4"/>
  <c r="I188" i="4"/>
  <c r="J188" i="4"/>
  <c r="B189" i="4"/>
  <c r="C189" i="4"/>
  <c r="D189" i="4"/>
  <c r="E189" i="4"/>
  <c r="F189" i="4"/>
  <c r="G189" i="4"/>
  <c r="H189" i="4"/>
  <c r="J189" i="4"/>
  <c r="B190" i="4"/>
  <c r="C190" i="4"/>
  <c r="D190" i="4"/>
  <c r="E190" i="4"/>
  <c r="F190" i="4"/>
  <c r="G190" i="4"/>
  <c r="H190" i="4"/>
  <c r="I190" i="4"/>
  <c r="J190" i="4"/>
  <c r="B191" i="4"/>
  <c r="C191" i="4"/>
  <c r="D191" i="4"/>
  <c r="E191" i="4"/>
  <c r="F191" i="4"/>
  <c r="G191" i="4"/>
  <c r="H191" i="4"/>
  <c r="J191" i="4"/>
  <c r="B192" i="4"/>
  <c r="C192" i="4"/>
  <c r="D192" i="4"/>
  <c r="E192" i="4"/>
  <c r="F192" i="4"/>
  <c r="G192" i="4"/>
  <c r="H192" i="4"/>
  <c r="I192" i="4"/>
  <c r="J192" i="4"/>
  <c r="B193" i="4"/>
  <c r="C193" i="4"/>
  <c r="D193" i="4"/>
  <c r="E193" i="4"/>
  <c r="F193" i="4"/>
  <c r="G193" i="4"/>
  <c r="H193" i="4"/>
  <c r="J193" i="4"/>
  <c r="B194" i="4"/>
  <c r="C194" i="4"/>
  <c r="D194" i="4"/>
  <c r="E194" i="4"/>
  <c r="F194" i="4"/>
  <c r="G194" i="4"/>
  <c r="H194" i="4"/>
  <c r="I194" i="4"/>
  <c r="J194" i="4"/>
  <c r="B195" i="4"/>
  <c r="C195" i="4"/>
  <c r="D195" i="4"/>
  <c r="E195" i="4"/>
  <c r="F195" i="4"/>
  <c r="G195" i="4"/>
  <c r="H195" i="4"/>
  <c r="J195" i="4"/>
  <c r="L4" i="3"/>
</calcChain>
</file>

<file path=xl/sharedStrings.xml><?xml version="1.0" encoding="utf-8"?>
<sst xmlns="http://schemas.openxmlformats.org/spreadsheetml/2006/main" count="80" uniqueCount="68">
  <si>
    <t>１．「一覧表シート」について</t>
  </si>
  <si>
    <t>①</t>
  </si>
  <si>
    <t xml:space="preserve">「申込み団体名」「申込み責任者名及び連絡先」を直接入力してください。
また、「リレー申込みチーム数」を半角数字で入力してください。
</t>
  </si>
  <si>
    <t>②</t>
  </si>
  <si>
    <r>
      <rPr>
        <sz val="12"/>
        <rFont val="DejaVu Sans"/>
        <family val="2"/>
      </rPr>
      <t>「ナンバー」「氏名」「フリガナ」「学年」を入力してください。
「ナンバー」は、</t>
    </r>
    <r>
      <rPr>
        <b/>
        <sz val="12"/>
        <color indexed="10"/>
        <rFont val="DejaVu Sans"/>
        <family val="2"/>
      </rPr>
      <t>半角英数字（英字は大文字）、</t>
    </r>
    <r>
      <rPr>
        <sz val="12"/>
        <rFont val="DejaVu Sans"/>
        <family val="2"/>
      </rPr>
      <t>「フリガナ」は、</t>
    </r>
    <r>
      <rPr>
        <b/>
        <sz val="12"/>
        <color indexed="10"/>
        <rFont val="DejaVu Sans"/>
        <family val="2"/>
      </rPr>
      <t>全角</t>
    </r>
    <r>
      <rPr>
        <sz val="12"/>
        <rFont val="DejaVu Sans"/>
        <family val="2"/>
      </rPr>
      <t xml:space="preserve">にしてください。
</t>
    </r>
  </si>
  <si>
    <t>③</t>
  </si>
  <si>
    <t>④</t>
  </si>
  <si>
    <t>⑤</t>
  </si>
  <si>
    <t>出場種目とリレーは、▼ボタンを押すことでリストが表示されますので、選択してしてください。</t>
  </si>
  <si>
    <t>⑥</t>
  </si>
  <si>
    <t>２．参考記録の入力について</t>
  </si>
  <si>
    <t>３．ファイル等の送付先、申し込みの締め切りについて</t>
  </si>
  <si>
    <t>データ送付アドレス</t>
  </si>
  <si>
    <t>申込み団体名</t>
  </si>
  <si>
    <t>個人種目申込み数</t>
  </si>
  <si>
    <t>リレー申込みチーム数</t>
  </si>
  <si>
    <t>申込み責任者</t>
  </si>
  <si>
    <t>連絡先</t>
  </si>
  <si>
    <t>参加料</t>
  </si>
  <si>
    <t>No.</t>
  </si>
  <si>
    <t>ナンバー</t>
  </si>
  <si>
    <t>氏名</t>
  </si>
  <si>
    <t>フリガナ（全角）</t>
  </si>
  <si>
    <t>学年</t>
  </si>
  <si>
    <t>所属</t>
  </si>
  <si>
    <t>性別</t>
  </si>
  <si>
    <t>出場種目</t>
  </si>
  <si>
    <t>男</t>
  </si>
  <si>
    <t>A</t>
  </si>
  <si>
    <t>個人</t>
  </si>
  <si>
    <t>参考記録</t>
  </si>
  <si>
    <r>
      <rPr>
        <sz val="11"/>
        <rFont val="DejaVu Sans"/>
        <family val="2"/>
      </rPr>
      <t>４</t>
    </r>
    <r>
      <rPr>
        <sz val="11"/>
        <rFont val="ＭＳ Ｐゴシック"/>
        <family val="3"/>
        <charset val="128"/>
      </rPr>
      <t>×</t>
    </r>
    <r>
      <rPr>
        <sz val="11"/>
        <rFont val="DejaVu Sans"/>
        <family val="2"/>
      </rPr>
      <t>１００ｍＲ</t>
    </r>
  </si>
  <si>
    <t>備考</t>
  </si>
  <si>
    <t>女</t>
  </si>
  <si>
    <r>
      <rPr>
        <sz val="11"/>
        <rFont val="DejaVu Sans"/>
        <family val="2"/>
      </rPr>
      <t>共通</t>
    </r>
    <r>
      <rPr>
        <sz val="11"/>
        <rFont val="ＭＳ Ｐゴシック"/>
        <family val="3"/>
        <charset val="128"/>
      </rPr>
      <t>400mR</t>
    </r>
  </si>
  <si>
    <t>B</t>
  </si>
  <si>
    <t>氏　　　　名</t>
  </si>
  <si>
    <t>ﾌﾘｶﾞﾅ</t>
  </si>
  <si>
    <t>100m</t>
    <phoneticPr fontId="16"/>
  </si>
  <si>
    <t>混合400mR</t>
    <rPh sb="0" eb="2">
      <t>コンゴウ</t>
    </rPh>
    <phoneticPr fontId="16"/>
  </si>
  <si>
    <t>200m</t>
    <phoneticPr fontId="16"/>
  </si>
  <si>
    <t>800m</t>
    <phoneticPr fontId="16"/>
  </si>
  <si>
    <t>小3</t>
    <rPh sb="0" eb="1">
      <t>ショウ</t>
    </rPh>
    <phoneticPr fontId="16"/>
  </si>
  <si>
    <t>小4</t>
    <rPh sb="0" eb="1">
      <t>ショウ</t>
    </rPh>
    <phoneticPr fontId="16"/>
  </si>
  <si>
    <t>小5</t>
    <rPh sb="0" eb="1">
      <t>ショウ</t>
    </rPh>
    <phoneticPr fontId="16"/>
  </si>
  <si>
    <t>小6</t>
    <rPh sb="0" eb="1">
      <t>ショウ</t>
    </rPh>
    <phoneticPr fontId="16"/>
  </si>
  <si>
    <r>
      <rPr>
        <sz val="11"/>
        <rFont val="ＭＳ Ｐゴシック"/>
        <family val="3"/>
        <charset val="128"/>
      </rPr>
      <t>中</t>
    </r>
    <r>
      <rPr>
        <sz val="11"/>
        <rFont val="DejaVu Sans"/>
        <family val="2"/>
      </rPr>
      <t>1</t>
    </r>
    <rPh sb="0" eb="1">
      <t>チュウ</t>
    </rPh>
    <phoneticPr fontId="16"/>
  </si>
  <si>
    <r>
      <rPr>
        <sz val="11"/>
        <rFont val="ＭＳ Ｐゴシック"/>
        <family val="3"/>
        <charset val="128"/>
      </rPr>
      <t>中</t>
    </r>
    <r>
      <rPr>
        <sz val="11"/>
        <rFont val="DejaVu Sans"/>
        <family val="2"/>
      </rPr>
      <t>2</t>
    </r>
    <r>
      <rPr>
        <sz val="11"/>
        <color theme="1"/>
        <rFont val="游ゴシック"/>
        <family val="2"/>
        <charset val="128"/>
        <scheme val="minor"/>
      </rPr>
      <t/>
    </r>
    <rPh sb="0" eb="1">
      <t>チュウ</t>
    </rPh>
    <phoneticPr fontId="16"/>
  </si>
  <si>
    <r>
      <rPr>
        <sz val="11"/>
        <rFont val="ＭＳ Ｐゴシック"/>
        <family val="3"/>
        <charset val="128"/>
      </rPr>
      <t>中</t>
    </r>
    <r>
      <rPr>
        <sz val="11"/>
        <rFont val="DejaVu Sans"/>
        <family val="2"/>
      </rPr>
      <t>3</t>
    </r>
    <r>
      <rPr>
        <sz val="11"/>
        <color theme="1"/>
        <rFont val="游ゴシック"/>
        <family val="2"/>
        <charset val="128"/>
        <scheme val="minor"/>
      </rPr>
      <t/>
    </r>
    <rPh sb="0" eb="1">
      <t>チュウ</t>
    </rPh>
    <phoneticPr fontId="16"/>
  </si>
  <si>
    <r>
      <rPr>
        <sz val="11"/>
        <rFont val="ＭＳ Ｐゴシック"/>
        <family val="3"/>
        <charset val="128"/>
      </rPr>
      <t>高</t>
    </r>
    <r>
      <rPr>
        <sz val="11"/>
        <rFont val="DejaVu Sans"/>
        <family val="2"/>
      </rPr>
      <t>1</t>
    </r>
    <rPh sb="0" eb="1">
      <t>コウ</t>
    </rPh>
    <phoneticPr fontId="16"/>
  </si>
  <si>
    <r>
      <rPr>
        <sz val="11"/>
        <rFont val="ＭＳ Ｐゴシック"/>
        <family val="3"/>
        <charset val="128"/>
      </rPr>
      <t>高</t>
    </r>
    <r>
      <rPr>
        <sz val="11"/>
        <rFont val="DejaVu Sans"/>
        <family val="2"/>
      </rPr>
      <t>2</t>
    </r>
    <r>
      <rPr>
        <sz val="11"/>
        <color theme="1"/>
        <rFont val="游ゴシック"/>
        <family val="2"/>
        <charset val="128"/>
        <scheme val="minor"/>
      </rPr>
      <t/>
    </r>
    <rPh sb="0" eb="1">
      <t>コウ</t>
    </rPh>
    <phoneticPr fontId="16"/>
  </si>
  <si>
    <r>
      <rPr>
        <sz val="11"/>
        <rFont val="ＭＳ Ｐゴシック"/>
        <family val="3"/>
        <charset val="128"/>
      </rPr>
      <t>高</t>
    </r>
    <r>
      <rPr>
        <sz val="11"/>
        <rFont val="DejaVu Sans"/>
        <family val="2"/>
      </rPr>
      <t>3</t>
    </r>
    <r>
      <rPr>
        <sz val="11"/>
        <color theme="1"/>
        <rFont val="游ゴシック"/>
        <family val="2"/>
        <charset val="128"/>
        <scheme val="minor"/>
      </rPr>
      <t/>
    </r>
    <rPh sb="0" eb="1">
      <t>コウ</t>
    </rPh>
    <phoneticPr fontId="16"/>
  </si>
  <si>
    <t>Ｃ</t>
    <phoneticPr fontId="16"/>
  </si>
  <si>
    <t>Ｄ</t>
    <phoneticPr fontId="16"/>
  </si>
  <si>
    <t>Ｅ</t>
    <phoneticPr fontId="16"/>
  </si>
  <si>
    <t>Ｆ</t>
    <phoneticPr fontId="16"/>
  </si>
  <si>
    <t>Ｇ</t>
    <phoneticPr fontId="16"/>
  </si>
  <si>
    <t>Ｈ</t>
    <phoneticPr fontId="16"/>
  </si>
  <si>
    <t>秋季スプリントトライアル</t>
    <rPh sb="0" eb="2">
      <t>シュウキ</t>
    </rPh>
    <phoneticPr fontId="16"/>
  </si>
  <si>
    <r>
      <rPr>
        <sz val="12"/>
        <rFont val="ＭＳ ゴシック"/>
        <family val="3"/>
        <charset val="128"/>
      </rPr>
      <t>「学年」「性別」は、</t>
    </r>
    <r>
      <rPr>
        <sz val="12"/>
        <rFont val="Segoe UI Symbol"/>
        <family val="2"/>
      </rPr>
      <t>▼</t>
    </r>
    <r>
      <rPr>
        <sz val="12"/>
        <rFont val="ＭＳ ゴシック"/>
        <family val="3"/>
        <charset val="128"/>
      </rPr>
      <t>ボタンを押すことでリストが表示されますので、選択してしてください。</t>
    </r>
    <rPh sb="1" eb="3">
      <t>ガクネン</t>
    </rPh>
    <phoneticPr fontId="16"/>
  </si>
  <si>
    <r>
      <rPr>
        <sz val="12"/>
        <rFont val="ＭＳ ゴシック"/>
        <family val="3"/>
        <charset val="128"/>
      </rPr>
      <t>リレーで、同一学校・チームから複数のチームが出場する場合は、備考欄の</t>
    </r>
    <r>
      <rPr>
        <sz val="12"/>
        <rFont val="Segoe UI Symbol"/>
        <family val="2"/>
      </rPr>
      <t>▼</t>
    </r>
    <r>
      <rPr>
        <sz val="12"/>
        <rFont val="ＭＳ ゴシック"/>
        <family val="3"/>
        <charset val="128"/>
      </rPr>
      <t>ボタンを押し、リストから、「</t>
    </r>
    <r>
      <rPr>
        <sz val="12"/>
        <rFont val="ＭＳ Ｐゴシック"/>
        <family val="3"/>
        <charset val="128"/>
      </rPr>
      <t>A</t>
    </r>
    <r>
      <rPr>
        <sz val="12"/>
        <rFont val="ＭＳ ゴシック"/>
        <family val="3"/>
        <charset val="128"/>
      </rPr>
      <t>」「</t>
    </r>
    <r>
      <rPr>
        <sz val="12"/>
        <rFont val="ＭＳ Ｐゴシック"/>
        <family val="3"/>
        <charset val="128"/>
      </rPr>
      <t>B</t>
    </r>
    <r>
      <rPr>
        <sz val="12"/>
        <rFont val="ＭＳ ゴシック"/>
        <family val="3"/>
        <charset val="128"/>
      </rPr>
      <t>」</t>
    </r>
    <r>
      <rPr>
        <sz val="12"/>
        <rFont val="Yu Gothic"/>
        <family val="2"/>
        <charset val="128"/>
      </rPr>
      <t>…</t>
    </r>
    <r>
      <rPr>
        <sz val="12"/>
        <rFont val="ＭＳ ゴシック"/>
        <family val="3"/>
        <charset val="128"/>
      </rPr>
      <t xml:space="preserve">を選択してください。
</t>
    </r>
    <phoneticPr fontId="16"/>
  </si>
  <si>
    <r>
      <rPr>
        <sz val="12"/>
        <rFont val="ＭＳ ゴシック"/>
        <family val="3"/>
        <charset val="128"/>
      </rPr>
      <t>入力が終了しましたら、</t>
    </r>
    <r>
      <rPr>
        <b/>
        <u/>
        <sz val="12"/>
        <color rgb="FFFF0000"/>
        <rFont val="ＭＳ ゴシック"/>
        <family val="3"/>
        <charset val="128"/>
      </rPr>
      <t>ファイル名の</t>
    </r>
    <r>
      <rPr>
        <b/>
        <u/>
        <sz val="12"/>
        <color rgb="FFFF0000"/>
        <rFont val="Segoe UI Symbol"/>
        <family val="2"/>
      </rPr>
      <t>○○</t>
    </r>
    <r>
      <rPr>
        <b/>
        <u/>
        <sz val="12"/>
        <color rgb="FFFF0000"/>
        <rFont val="ＭＳ ゴシック"/>
        <family val="3"/>
        <charset val="128"/>
      </rPr>
      <t>を学校名・チーム名・個人名に変更後、</t>
    </r>
    <r>
      <rPr>
        <b/>
        <sz val="12"/>
        <color rgb="FF3366FF"/>
        <rFont val="ＭＳ ゴシック"/>
        <family val="3"/>
        <charset val="128"/>
      </rPr>
      <t>電子メールに添付</t>
    </r>
    <r>
      <rPr>
        <sz val="12"/>
        <rFont val="ＭＳ ゴシック"/>
        <family val="3"/>
        <charset val="128"/>
      </rPr>
      <t>して、以下のアドレスに送ってください。</t>
    </r>
    <rPh sb="27" eb="28">
      <t>メイ</t>
    </rPh>
    <rPh sb="29" eb="32">
      <t>コジンメイ</t>
    </rPh>
    <phoneticPr fontId="16"/>
  </si>
  <si>
    <t>kakamigahara.riku@gmail.com</t>
    <phoneticPr fontId="16"/>
  </si>
  <si>
    <r>
      <rPr>
        <b/>
        <sz val="14"/>
        <color rgb="FFFF0000"/>
        <rFont val="ＭＳ ゴシック"/>
        <family val="3"/>
        <charset val="128"/>
      </rPr>
      <t>令和３年</t>
    </r>
    <r>
      <rPr>
        <b/>
        <sz val="14"/>
        <color indexed="10"/>
        <rFont val="ＭＳ Ｐゴシック"/>
        <family val="3"/>
        <charset val="128"/>
      </rPr>
      <t>10</t>
    </r>
    <r>
      <rPr>
        <b/>
        <sz val="14"/>
        <color rgb="FFFF0000"/>
        <rFont val="ＭＳ ゴシック"/>
        <family val="3"/>
        <charset val="128"/>
      </rPr>
      <t>月</t>
    </r>
    <r>
      <rPr>
        <b/>
        <sz val="14"/>
        <color rgb="FFFF0000"/>
        <rFont val="DejaVu Sans"/>
        <family val="3"/>
      </rPr>
      <t>8</t>
    </r>
    <r>
      <rPr>
        <b/>
        <sz val="14"/>
        <color rgb="FFFF0000"/>
        <rFont val="ＭＳ ゴシック"/>
        <family val="3"/>
        <charset val="128"/>
      </rPr>
      <t>日（金）必着。</t>
    </r>
    <phoneticPr fontId="16"/>
  </si>
  <si>
    <r>
      <rPr>
        <sz val="12"/>
        <rFont val="ＭＳ ゴシック"/>
        <family val="3"/>
        <charset val="128"/>
      </rPr>
      <t>参考記録を入力する場合は、次の例のように半角数字のみを使ってください。
　短距離の記入例
　　１２秒２３</t>
    </r>
    <r>
      <rPr>
        <sz val="12"/>
        <rFont val="Yu Gothic"/>
        <family val="2"/>
        <charset val="128"/>
      </rPr>
      <t>→</t>
    </r>
    <r>
      <rPr>
        <sz val="12"/>
        <rFont val="ＭＳ ゴシック"/>
        <family val="3"/>
        <charset val="128"/>
      </rPr>
      <t>「</t>
    </r>
    <r>
      <rPr>
        <sz val="12"/>
        <rFont val="ＭＳ Ｐゴシック"/>
        <family val="3"/>
        <charset val="128"/>
      </rPr>
      <t>1223</t>
    </r>
    <r>
      <rPr>
        <sz val="12"/>
        <rFont val="ＭＳ ゴシック"/>
        <family val="3"/>
        <charset val="128"/>
      </rPr>
      <t>」、１４秒３</t>
    </r>
    <r>
      <rPr>
        <sz val="12"/>
        <rFont val="Yu Gothic"/>
        <family val="2"/>
        <charset val="128"/>
      </rPr>
      <t>→</t>
    </r>
    <r>
      <rPr>
        <sz val="12"/>
        <rFont val="ＭＳ ゴシック"/>
        <family val="3"/>
        <charset val="128"/>
      </rPr>
      <t>「</t>
    </r>
    <r>
      <rPr>
        <sz val="12"/>
        <rFont val="ＭＳ Ｐゴシック"/>
        <family val="3"/>
        <charset val="128"/>
      </rPr>
      <t>1430</t>
    </r>
    <r>
      <rPr>
        <sz val="12"/>
        <rFont val="ＭＳ ゴシック"/>
        <family val="3"/>
        <charset val="128"/>
      </rPr>
      <t>」
　　※必ず４桁にしてください。
　中長距離の記入例
　　２分４５秒３４</t>
    </r>
    <r>
      <rPr>
        <sz val="12"/>
        <rFont val="Yu Gothic"/>
        <family val="2"/>
        <charset val="128"/>
      </rPr>
      <t>→</t>
    </r>
    <r>
      <rPr>
        <sz val="12"/>
        <rFont val="ＭＳ ゴシック"/>
        <family val="3"/>
        <charset val="128"/>
      </rPr>
      <t>「</t>
    </r>
    <r>
      <rPr>
        <sz val="12"/>
        <rFont val="ＭＳ Ｐゴシック"/>
        <family val="3"/>
        <charset val="128"/>
      </rPr>
      <t>24534</t>
    </r>
    <r>
      <rPr>
        <sz val="12"/>
        <rFont val="ＭＳ ゴシック"/>
        <family val="3"/>
        <charset val="128"/>
      </rPr>
      <t>」、５分３４秒５</t>
    </r>
    <r>
      <rPr>
        <sz val="12"/>
        <rFont val="Yu Gothic"/>
        <family val="2"/>
        <charset val="128"/>
      </rPr>
      <t>→</t>
    </r>
    <r>
      <rPr>
        <sz val="12"/>
        <rFont val="ＭＳ ゴシック"/>
        <family val="3"/>
        <charset val="128"/>
      </rPr>
      <t>「</t>
    </r>
    <r>
      <rPr>
        <sz val="12"/>
        <rFont val="ＭＳ Ｐゴシック"/>
        <family val="3"/>
        <charset val="128"/>
      </rPr>
      <t>53450</t>
    </r>
    <r>
      <rPr>
        <sz val="12"/>
        <rFont val="ＭＳ ゴシック"/>
        <family val="3"/>
        <charset val="128"/>
      </rPr>
      <t>」
　　※必ず５桁にしてください。１０分を越すと６桁になります（１０分３４秒２３</t>
    </r>
    <r>
      <rPr>
        <sz val="12"/>
        <rFont val="Yu Gothic"/>
        <family val="2"/>
        <charset val="128"/>
      </rPr>
      <t>→</t>
    </r>
    <r>
      <rPr>
        <sz val="12"/>
        <rFont val="ＭＳ ゴシック"/>
        <family val="3"/>
        <charset val="128"/>
      </rPr>
      <t>「</t>
    </r>
    <r>
      <rPr>
        <sz val="12"/>
        <rFont val="ＭＳ Ｐゴシック"/>
        <family val="3"/>
        <charset val="128"/>
      </rPr>
      <t>103423</t>
    </r>
    <r>
      <rPr>
        <sz val="12"/>
        <rFont val="ＭＳ ゴシック"/>
        <family val="3"/>
        <charset val="128"/>
      </rPr>
      <t>」）。
　</t>
    </r>
    <phoneticPr fontId="16"/>
  </si>
  <si>
    <t>「所属」欄は、ずべて同一の所属チームを入力してください。</t>
    <rPh sb="10" eb="12">
      <t>ドウイツ</t>
    </rPh>
    <rPh sb="13" eb="15">
      <t>ショゾク</t>
    </rPh>
    <rPh sb="19" eb="21">
      <t>ニュウリョク</t>
    </rPh>
    <phoneticPr fontId="16"/>
  </si>
  <si>
    <t>登録都道府県</t>
    <rPh sb="0" eb="2">
      <t>トウロク</t>
    </rPh>
    <rPh sb="2" eb="6">
      <t>トドウフケン</t>
    </rPh>
    <phoneticPr fontId="16"/>
  </si>
  <si>
    <r>
      <rPr>
        <sz val="12"/>
        <rFont val="ＭＳ ゴシック"/>
        <family val="3"/>
        <charset val="128"/>
      </rPr>
      <t>申込み責任者</t>
    </r>
    <r>
      <rPr>
        <sz val="12"/>
        <rFont val="Yu Gothic"/>
        <family val="2"/>
        <charset val="128"/>
      </rPr>
      <t>住所</t>
    </r>
    <rPh sb="6" eb="8">
      <t>ジュウショ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</si>
</sst>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&quot;チーム&quot;"/>
    <numFmt numFmtId="177" formatCode="#&quot;円&quot;"/>
  </numFmts>
  <fonts count="29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b/>
      <sz val="18"/>
      <name val="DejaVu Sans"/>
      <family val="2"/>
    </font>
    <font>
      <b/>
      <sz val="12"/>
      <color indexed="10"/>
      <name val="ＭＳ Ｐゴシック"/>
      <family val="3"/>
      <charset val="128"/>
    </font>
    <font>
      <b/>
      <sz val="14"/>
      <name val="DejaVu Sans"/>
      <family val="2"/>
    </font>
    <font>
      <sz val="12"/>
      <name val="DejaVu Sans"/>
      <family val="2"/>
    </font>
    <font>
      <b/>
      <sz val="12"/>
      <color indexed="10"/>
      <name val="DejaVu Sans"/>
      <family val="2"/>
    </font>
    <font>
      <b/>
      <sz val="12"/>
      <color indexed="12"/>
      <name val="DejaVu Sans"/>
      <family val="2"/>
    </font>
    <font>
      <u/>
      <sz val="10.45"/>
      <color indexed="12"/>
      <name val="Arial"/>
      <family val="2"/>
    </font>
    <font>
      <b/>
      <sz val="14"/>
      <color indexed="10"/>
      <name val="ＭＳ Ｐゴシック"/>
      <family val="3"/>
      <charset val="128"/>
    </font>
    <font>
      <sz val="11"/>
      <name val="DejaVu Sans"/>
      <family val="2"/>
    </font>
    <font>
      <sz val="20"/>
      <name val="DejaVu Sans"/>
      <family val="2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2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Yu Gothic"/>
      <family val="2"/>
      <charset val="128"/>
    </font>
    <font>
      <sz val="12"/>
      <name val="DejaVu Sans"/>
      <family val="3"/>
      <charset val="128"/>
    </font>
    <font>
      <sz val="12"/>
      <name val="Segoe UI Symbol"/>
      <family val="2"/>
    </font>
    <font>
      <b/>
      <u/>
      <sz val="12"/>
      <color rgb="FFFF0000"/>
      <name val="ＭＳ ゴシック"/>
      <family val="3"/>
      <charset val="128"/>
    </font>
    <font>
      <b/>
      <sz val="12"/>
      <color rgb="FF3366FF"/>
      <name val="ＭＳ ゴシック"/>
      <family val="3"/>
      <charset val="128"/>
    </font>
    <font>
      <b/>
      <u/>
      <sz val="12"/>
      <color rgb="FFFF0000"/>
      <name val="Segoe UI Symbol"/>
      <family val="2"/>
    </font>
    <font>
      <b/>
      <sz val="14"/>
      <color rgb="FFFF0000"/>
      <name val="ＭＳ ゴシック"/>
      <family val="3"/>
      <charset val="128"/>
    </font>
    <font>
      <b/>
      <sz val="14"/>
      <color rgb="FFFF0000"/>
      <name val="DejaVu Sans"/>
      <family val="3"/>
    </font>
    <font>
      <b/>
      <sz val="14"/>
      <color indexed="10"/>
      <name val="DejaVu Sans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8"/>
        <bgColor indexed="32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26"/>
      </patternFill>
    </fill>
  </fills>
  <borders count="21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hair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/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>
      <alignment vertical="center"/>
    </xf>
    <xf numFmtId="0" fontId="9" fillId="0" borderId="0" applyBorder="0" applyProtection="0">
      <alignment vertical="center"/>
    </xf>
  </cellStyleXfs>
  <cellXfs count="66">
    <xf numFmtId="0" fontId="0" fillId="0" borderId="0" xfId="0">
      <alignment vertical="center"/>
    </xf>
    <xf numFmtId="0" fontId="2" fillId="2" borderId="0" xfId="0" applyFont="1" applyFill="1" applyAlignment="1"/>
    <xf numFmtId="0" fontId="11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176" fontId="13" fillId="0" borderId="2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Font="1" applyBorder="1">
      <alignment vertical="center"/>
    </xf>
    <xf numFmtId="49" fontId="11" fillId="0" borderId="0" xfId="0" applyNumberFormat="1" applyFont="1" applyBorder="1" applyAlignment="1">
      <alignment vertical="center"/>
    </xf>
    <xf numFmtId="0" fontId="2" fillId="0" borderId="5" xfId="0" applyFont="1" applyBorder="1" applyAlignment="1" applyProtection="1">
      <alignment horizontal="center" vertical="center" shrinkToFit="1"/>
      <protection locked="0"/>
    </xf>
    <xf numFmtId="0" fontId="14" fillId="0" borderId="5" xfId="0" applyFont="1" applyBorder="1" applyAlignment="1" applyProtection="1">
      <alignment horizontal="center" vertical="center" shrinkToFit="1"/>
      <protection hidden="1"/>
    </xf>
    <xf numFmtId="0" fontId="14" fillId="0" borderId="5" xfId="0" applyFont="1" applyBorder="1" applyAlignment="1" applyProtection="1">
      <alignment horizontal="center" vertical="center" shrinkToFit="1"/>
      <protection locked="0"/>
    </xf>
    <xf numFmtId="0" fontId="14" fillId="0" borderId="5" xfId="0" applyFont="1" applyBorder="1" applyAlignment="1" applyProtection="1">
      <alignment vertical="center" shrinkToFit="1"/>
      <protection locked="0"/>
    </xf>
    <xf numFmtId="0" fontId="15" fillId="0" borderId="5" xfId="0" applyFont="1" applyBorder="1" applyAlignment="1" applyProtection="1">
      <alignment horizontal="center" vertical="center" shrinkToFit="1"/>
      <protection hidden="1"/>
    </xf>
    <xf numFmtId="0" fontId="0" fillId="0" borderId="0" xfId="0" applyAlignment="1">
      <alignment horizontal="center" vertical="center"/>
    </xf>
    <xf numFmtId="0" fontId="0" fillId="0" borderId="5" xfId="0" applyBorder="1">
      <alignment vertical="center"/>
    </xf>
    <xf numFmtId="0" fontId="11" fillId="0" borderId="5" xfId="0" applyFont="1" applyBorder="1">
      <alignment vertical="center"/>
    </xf>
    <xf numFmtId="0" fontId="0" fillId="0" borderId="0" xfId="0" applyFont="1" applyFill="1" applyBorder="1">
      <alignment vertical="center"/>
    </xf>
    <xf numFmtId="0" fontId="0" fillId="3" borderId="5" xfId="0" applyFill="1" applyBorder="1" applyAlignment="1">
      <alignment horizontal="center" vertical="center"/>
    </xf>
    <xf numFmtId="49" fontId="11" fillId="3" borderId="5" xfId="0" applyNumberFormat="1" applyFont="1" applyFill="1" applyBorder="1" applyAlignment="1">
      <alignment horizontal="center" vertical="center"/>
    </xf>
    <xf numFmtId="0" fontId="2" fillId="4" borderId="0" xfId="0" applyFont="1" applyFill="1" applyBorder="1" applyAlignment="1"/>
    <xf numFmtId="0" fontId="2" fillId="4" borderId="0" xfId="0" applyFont="1" applyFill="1" applyBorder="1" applyAlignment="1">
      <alignment horizontal="right"/>
    </xf>
    <xf numFmtId="0" fontId="2" fillId="4" borderId="0" xfId="0" applyFont="1" applyFill="1" applyBorder="1" applyAlignment="1">
      <alignment horizontal="left"/>
    </xf>
    <xf numFmtId="0" fontId="4" fillId="4" borderId="0" xfId="0" applyFont="1" applyFill="1" applyBorder="1" applyAlignment="1"/>
    <xf numFmtId="0" fontId="5" fillId="4" borderId="0" xfId="0" applyFont="1" applyFill="1" applyBorder="1" applyAlignment="1"/>
    <xf numFmtId="0" fontId="2" fillId="4" borderId="0" xfId="0" applyFont="1" applyFill="1" applyBorder="1" applyAlignment="1">
      <alignment horizontal="right" vertical="top"/>
    </xf>
    <xf numFmtId="0" fontId="2" fillId="4" borderId="0" xfId="0" applyFont="1" applyFill="1" applyBorder="1" applyAlignment="1">
      <alignment horizontal="left" vertical="top" wrapText="1"/>
    </xf>
    <xf numFmtId="0" fontId="9" fillId="0" borderId="0" xfId="1" applyBorder="1" applyProtection="1">
      <alignment vertical="center"/>
    </xf>
    <xf numFmtId="0" fontId="28" fillId="4" borderId="0" xfId="0" applyFont="1" applyFill="1" applyBorder="1" applyAlignment="1"/>
    <xf numFmtId="0" fontId="11" fillId="0" borderId="0" xfId="0" applyFont="1" applyBorder="1" applyAlignment="1">
      <alignment horizontal="center" vertical="center"/>
    </xf>
    <xf numFmtId="177" fontId="13" fillId="0" borderId="0" xfId="0" applyNumberFormat="1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1" fillId="4" borderId="0" xfId="0" applyFont="1" applyFill="1" applyBorder="1" applyAlignment="1">
      <alignment horizontal="left" vertical="top" wrapText="1"/>
    </xf>
    <xf numFmtId="0" fontId="6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center" shrinkToFit="1"/>
    </xf>
    <xf numFmtId="0" fontId="17" fillId="4" borderId="0" xfId="0" applyFont="1" applyFill="1" applyBorder="1" applyAlignment="1">
      <alignment horizontal="left" vertical="center"/>
    </xf>
    <xf numFmtId="0" fontId="3" fillId="4" borderId="0" xfId="0" applyFont="1" applyFill="1" applyBorder="1" applyAlignment="1">
      <alignment horizontal="left" vertical="center"/>
    </xf>
    <xf numFmtId="0" fontId="19" fillId="4" borderId="0" xfId="0" applyFont="1" applyFill="1" applyBorder="1" applyAlignment="1">
      <alignment horizontal="left" vertical="top" wrapText="1"/>
    </xf>
    <xf numFmtId="0" fontId="6" fillId="4" borderId="0" xfId="0" applyFont="1" applyFill="1" applyBorder="1" applyAlignment="1">
      <alignment horizontal="left" vertical="top"/>
    </xf>
    <xf numFmtId="0" fontId="21" fillId="4" borderId="0" xfId="0" applyFont="1" applyFill="1" applyBorder="1" applyAlignment="1">
      <alignment horizontal="left" wrapText="1"/>
    </xf>
    <xf numFmtId="0" fontId="11" fillId="3" borderId="5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77" fontId="13" fillId="0" borderId="14" xfId="0" applyNumberFormat="1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kakamigahara.riku@gmail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M22"/>
  <sheetViews>
    <sheetView showZeros="0" showOutlineSymbols="0" zoomScaleNormal="100" workbookViewId="0">
      <selection activeCell="D9" sqref="D9:K9"/>
    </sheetView>
  </sheetViews>
  <sheetFormatPr defaultColWidth="8.625" defaultRowHeight="13.5"/>
  <cols>
    <col min="1" max="1" width="3.875" customWidth="1"/>
    <col min="2" max="2" width="4.125" customWidth="1"/>
    <col min="3" max="3" width="7.5" customWidth="1"/>
    <col min="4" max="4" width="6.25" customWidth="1"/>
    <col min="5" max="7" width="14.875" customWidth="1"/>
    <col min="8" max="8" width="4.875" customWidth="1"/>
    <col min="9" max="9" width="10.875" customWidth="1"/>
    <col min="10" max="11" width="14.875" customWidth="1"/>
    <col min="12" max="12" width="9.375" customWidth="1"/>
    <col min="13" max="13" width="4" customWidth="1"/>
  </cols>
  <sheetData>
    <row r="1" spans="1:13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0.15" customHeight="1">
      <c r="A2" s="1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1"/>
    </row>
    <row r="3" spans="1:13" ht="23.25" customHeight="1">
      <c r="A3" s="1"/>
      <c r="B3" s="26"/>
      <c r="C3" s="41" t="s">
        <v>58</v>
      </c>
      <c r="D3" s="42"/>
      <c r="E3" s="42"/>
      <c r="F3" s="42"/>
      <c r="G3" s="42"/>
      <c r="H3" s="42"/>
      <c r="I3" s="42"/>
      <c r="J3" s="42"/>
      <c r="K3" s="42"/>
      <c r="L3" s="42"/>
      <c r="M3" s="1"/>
    </row>
    <row r="4" spans="1:13" ht="15" customHeight="1">
      <c r="A4" s="1"/>
      <c r="B4" s="26"/>
      <c r="C4" s="27"/>
      <c r="D4" s="28"/>
      <c r="E4" s="29"/>
      <c r="F4" s="29"/>
      <c r="G4" s="29"/>
      <c r="H4" s="29"/>
      <c r="I4" s="29"/>
      <c r="J4" s="26"/>
      <c r="K4" s="26"/>
      <c r="L4" s="26"/>
      <c r="M4" s="1"/>
    </row>
    <row r="5" spans="1:13" ht="18">
      <c r="A5" s="1"/>
      <c r="B5" s="26"/>
      <c r="C5" s="30" t="s">
        <v>0</v>
      </c>
      <c r="D5" s="27"/>
      <c r="E5" s="26"/>
      <c r="F5" s="26"/>
      <c r="G5" s="26"/>
      <c r="H5" s="26"/>
      <c r="I5" s="26"/>
      <c r="J5" s="26"/>
      <c r="K5" s="26"/>
      <c r="L5" s="26"/>
      <c r="M5" s="1"/>
    </row>
    <row r="6" spans="1:13" ht="30" customHeight="1">
      <c r="A6" s="1"/>
      <c r="B6" s="26"/>
      <c r="C6" s="31" t="s">
        <v>1</v>
      </c>
      <c r="D6" s="39" t="s">
        <v>2</v>
      </c>
      <c r="E6" s="39"/>
      <c r="F6" s="39"/>
      <c r="G6" s="39"/>
      <c r="H6" s="39"/>
      <c r="I6" s="39"/>
      <c r="J6" s="39"/>
      <c r="K6" s="39"/>
      <c r="L6" s="26"/>
      <c r="M6" s="1"/>
    </row>
    <row r="7" spans="1:13" ht="30" customHeight="1">
      <c r="A7" s="1"/>
      <c r="B7" s="26"/>
      <c r="C7" s="31" t="s">
        <v>3</v>
      </c>
      <c r="D7" s="39" t="s">
        <v>4</v>
      </c>
      <c r="E7" s="39"/>
      <c r="F7" s="39"/>
      <c r="G7" s="39"/>
      <c r="H7" s="39"/>
      <c r="I7" s="39"/>
      <c r="J7" s="39"/>
      <c r="K7" s="39"/>
      <c r="L7" s="26"/>
      <c r="M7" s="1"/>
    </row>
    <row r="8" spans="1:13" ht="15" customHeight="1">
      <c r="A8" s="1"/>
      <c r="B8" s="26"/>
      <c r="C8" s="31" t="s">
        <v>5</v>
      </c>
      <c r="D8" s="43" t="s">
        <v>65</v>
      </c>
      <c r="E8" s="39"/>
      <c r="F8" s="39"/>
      <c r="G8" s="39"/>
      <c r="H8" s="39"/>
      <c r="I8" s="39"/>
      <c r="J8" s="39"/>
      <c r="K8" s="39"/>
      <c r="L8" s="26"/>
      <c r="M8" s="1"/>
    </row>
    <row r="9" spans="1:13" ht="15" customHeight="1">
      <c r="A9" s="1"/>
      <c r="B9" s="26"/>
      <c r="C9" s="31" t="s">
        <v>6</v>
      </c>
      <c r="D9" s="38" t="s">
        <v>59</v>
      </c>
      <c r="E9" s="39"/>
      <c r="F9" s="39"/>
      <c r="G9" s="39"/>
      <c r="H9" s="39"/>
      <c r="I9" s="39"/>
      <c r="J9" s="39"/>
      <c r="K9" s="39"/>
      <c r="L9" s="26"/>
      <c r="M9" s="1"/>
    </row>
    <row r="10" spans="1:13" ht="15" customHeight="1">
      <c r="A10" s="1"/>
      <c r="B10" s="26"/>
      <c r="C10" s="31" t="s">
        <v>7</v>
      </c>
      <c r="D10" s="44" t="s">
        <v>8</v>
      </c>
      <c r="E10" s="44"/>
      <c r="F10" s="44"/>
      <c r="G10" s="44"/>
      <c r="H10" s="44"/>
      <c r="I10" s="44"/>
      <c r="J10" s="44"/>
      <c r="K10" s="44"/>
      <c r="L10" s="26"/>
      <c r="M10" s="1"/>
    </row>
    <row r="11" spans="1:13" ht="36.75" customHeight="1">
      <c r="A11" s="1"/>
      <c r="B11" s="26"/>
      <c r="C11" s="31" t="s">
        <v>9</v>
      </c>
      <c r="D11" s="38" t="s">
        <v>60</v>
      </c>
      <c r="E11" s="39"/>
      <c r="F11" s="39"/>
      <c r="G11" s="39"/>
      <c r="H11" s="39"/>
      <c r="I11" s="39"/>
      <c r="J11" s="39"/>
      <c r="K11" s="39"/>
      <c r="L11" s="26"/>
      <c r="M11" s="1"/>
    </row>
    <row r="12" spans="1:13" ht="15" customHeight="1">
      <c r="A12" s="1"/>
      <c r="B12" s="26"/>
      <c r="C12" s="31"/>
      <c r="D12" s="39"/>
      <c r="E12" s="39"/>
      <c r="F12" s="39"/>
      <c r="G12" s="39"/>
      <c r="H12" s="39"/>
      <c r="I12" s="39"/>
      <c r="J12" s="39"/>
      <c r="K12" s="39"/>
      <c r="L12" s="26"/>
      <c r="M12" s="1"/>
    </row>
    <row r="13" spans="1:13" ht="22.5" customHeight="1">
      <c r="A13" s="1"/>
      <c r="B13" s="26"/>
      <c r="C13" s="31"/>
      <c r="D13" s="32"/>
      <c r="E13" s="32"/>
      <c r="F13" s="32"/>
      <c r="G13" s="32"/>
      <c r="H13" s="32"/>
      <c r="I13" s="32"/>
      <c r="J13" s="32"/>
      <c r="K13" s="32"/>
      <c r="L13" s="26"/>
      <c r="M13" s="1"/>
    </row>
    <row r="14" spans="1:13" ht="15" customHeight="1">
      <c r="A14" s="1"/>
      <c r="B14" s="26"/>
      <c r="C14" s="31"/>
      <c r="D14" s="32"/>
      <c r="E14" s="32"/>
      <c r="F14" s="32"/>
      <c r="G14" s="32"/>
      <c r="H14" s="32"/>
      <c r="I14" s="32"/>
      <c r="J14" s="32"/>
      <c r="K14" s="32"/>
      <c r="L14" s="26"/>
      <c r="M14" s="1"/>
    </row>
    <row r="15" spans="1:13" ht="15" customHeight="1">
      <c r="A15" s="1"/>
      <c r="B15" s="26"/>
      <c r="C15" s="30" t="s">
        <v>10</v>
      </c>
      <c r="D15" s="32"/>
      <c r="E15" s="32"/>
      <c r="F15" s="32"/>
      <c r="G15" s="32"/>
      <c r="H15" s="32"/>
      <c r="I15" s="32"/>
      <c r="J15" s="32"/>
      <c r="K15" s="32"/>
      <c r="L15" s="26"/>
      <c r="M15" s="1"/>
    </row>
    <row r="16" spans="1:13" ht="140.25" customHeight="1">
      <c r="A16" s="1"/>
      <c r="B16" s="26"/>
      <c r="C16" s="27"/>
      <c r="D16" s="38" t="s">
        <v>64</v>
      </c>
      <c r="E16" s="39"/>
      <c r="F16" s="39"/>
      <c r="G16" s="39"/>
      <c r="H16" s="39"/>
      <c r="I16" s="39"/>
      <c r="J16" s="39"/>
      <c r="K16" s="39"/>
      <c r="L16" s="26"/>
      <c r="M16" s="1"/>
    </row>
    <row r="17" spans="1:13" ht="15" customHeight="1">
      <c r="A17" s="1"/>
      <c r="B17" s="26"/>
      <c r="C17" s="27"/>
      <c r="D17" s="32"/>
      <c r="E17" s="32"/>
      <c r="F17" s="32"/>
      <c r="G17" s="32"/>
      <c r="H17" s="32"/>
      <c r="I17" s="32"/>
      <c r="J17" s="32"/>
      <c r="K17" s="32"/>
      <c r="L17" s="26"/>
      <c r="M17" s="1"/>
    </row>
    <row r="18" spans="1:13" ht="15" customHeight="1">
      <c r="A18" s="1"/>
      <c r="B18" s="26"/>
      <c r="C18" s="30" t="s">
        <v>11</v>
      </c>
      <c r="D18" s="32"/>
      <c r="E18" s="32"/>
      <c r="F18" s="32"/>
      <c r="G18" s="32"/>
      <c r="H18" s="32"/>
      <c r="I18" s="32"/>
      <c r="J18" s="32"/>
      <c r="K18" s="32"/>
      <c r="L18" s="26"/>
      <c r="M18" s="1"/>
    </row>
    <row r="19" spans="1:13" ht="33.75" customHeight="1">
      <c r="A19" s="1"/>
      <c r="B19" s="26"/>
      <c r="C19" s="31" t="s">
        <v>1</v>
      </c>
      <c r="D19" s="45" t="s">
        <v>61</v>
      </c>
      <c r="E19" s="45"/>
      <c r="F19" s="45"/>
      <c r="G19" s="45"/>
      <c r="H19" s="45"/>
      <c r="I19" s="45"/>
      <c r="J19" s="45"/>
      <c r="K19" s="45"/>
      <c r="L19" s="26"/>
      <c r="M19" s="1"/>
    </row>
    <row r="20" spans="1:13" ht="15" customHeight="1">
      <c r="A20" s="1"/>
      <c r="B20" s="26"/>
      <c r="C20" s="30"/>
      <c r="D20" s="26"/>
      <c r="E20" s="40" t="s">
        <v>12</v>
      </c>
      <c r="F20" s="40"/>
      <c r="G20" s="33" t="s">
        <v>62</v>
      </c>
      <c r="H20" s="26"/>
      <c r="I20" s="26"/>
      <c r="J20" s="26"/>
      <c r="K20" s="26"/>
      <c r="L20" s="26"/>
      <c r="M20" s="1"/>
    </row>
    <row r="21" spans="1:13" ht="20.25" customHeight="1">
      <c r="A21" s="1"/>
      <c r="B21" s="26"/>
      <c r="C21" s="31" t="s">
        <v>3</v>
      </c>
      <c r="D21" s="34" t="s">
        <v>63</v>
      </c>
      <c r="E21" s="26"/>
      <c r="F21" s="26"/>
      <c r="G21" s="26"/>
      <c r="H21" s="26"/>
      <c r="I21" s="26"/>
      <c r="J21" s="26"/>
      <c r="K21" s="26"/>
      <c r="L21" s="26"/>
      <c r="M21" s="1"/>
    </row>
    <row r="22" spans="1:13" ht="14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</sheetData>
  <sheetProtection selectLockedCells="1" selectUnlockedCells="1"/>
  <mergeCells count="11">
    <mergeCell ref="D11:K11"/>
    <mergeCell ref="D12:K12"/>
    <mergeCell ref="D16:K16"/>
    <mergeCell ref="E20:F20"/>
    <mergeCell ref="C3:L3"/>
    <mergeCell ref="D6:K6"/>
    <mergeCell ref="D7:K7"/>
    <mergeCell ref="D8:K8"/>
    <mergeCell ref="D9:K9"/>
    <mergeCell ref="D10:K10"/>
    <mergeCell ref="D19:K19"/>
  </mergeCells>
  <phoneticPr fontId="16"/>
  <hyperlinks>
    <hyperlink ref="G20" r:id="rId1"/>
  </hyperlinks>
  <printOptions horizontalCentered="1" verticalCentered="1"/>
  <pageMargins left="0.39374999999999999" right="0.39374999999999999" top="0.59027777777777779" bottom="0.59027777777777779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S107"/>
  <sheetViews>
    <sheetView showZeros="0" tabSelected="1" showOutlineSymbols="0" zoomScaleNormal="100" workbookViewId="0">
      <selection activeCell="X9" sqref="X9"/>
    </sheetView>
  </sheetViews>
  <sheetFormatPr defaultColWidth="8.625" defaultRowHeight="13.5"/>
  <cols>
    <col min="1" max="1" width="4.625" customWidth="1"/>
    <col min="3" max="3" width="16.875" customWidth="1"/>
    <col min="4" max="4" width="19.75" customWidth="1"/>
    <col min="5" max="5" width="1.625" hidden="1" customWidth="1"/>
    <col min="6" max="6" width="4.625" customWidth="1"/>
    <col min="7" max="7" width="10.75" customWidth="1"/>
    <col min="8" max="8" width="5.625" customWidth="1"/>
    <col min="9" max="9" width="13.75" customWidth="1"/>
    <col min="10" max="10" width="10.75" customWidth="1"/>
    <col min="11" max="11" width="13.75" customWidth="1"/>
    <col min="12" max="12" width="10.75" customWidth="1"/>
    <col min="13" max="13" width="13.75" customWidth="1"/>
    <col min="14" max="14" width="4.625" customWidth="1"/>
    <col min="15" max="16" width="3.625" hidden="1" customWidth="1"/>
    <col min="17" max="17" width="20.75" hidden="1" customWidth="1"/>
    <col min="18" max="18" width="17.125" style="3" hidden="1" customWidth="1"/>
    <col min="19" max="19" width="9" style="3" hidden="1" customWidth="1"/>
  </cols>
  <sheetData>
    <row r="1" spans="1:19" ht="39.950000000000003" customHeight="1">
      <c r="A1" s="4"/>
      <c r="B1" s="60" t="s">
        <v>58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4"/>
      <c r="R1"/>
      <c r="S1"/>
    </row>
    <row r="2" spans="1:19" ht="30" customHeight="1">
      <c r="A2" s="5"/>
      <c r="B2" s="62" t="s">
        <v>13</v>
      </c>
      <c r="C2" s="62"/>
      <c r="D2" s="63"/>
      <c r="E2" s="63"/>
      <c r="F2" s="63"/>
      <c r="G2" s="63"/>
      <c r="H2" s="64" t="s">
        <v>14</v>
      </c>
      <c r="I2" s="64"/>
      <c r="J2" s="6">
        <f>COUNTA(I8:I107)+COUNTA(K8:K107)</f>
        <v>0</v>
      </c>
      <c r="K2" s="65" t="s">
        <v>15</v>
      </c>
      <c r="L2" s="65"/>
      <c r="M2" s="7"/>
      <c r="N2" s="4"/>
      <c r="R2"/>
      <c r="S2"/>
    </row>
    <row r="3" spans="1:19" ht="30" customHeight="1" thickBot="1">
      <c r="A3" s="5"/>
      <c r="B3" s="48" t="s">
        <v>16</v>
      </c>
      <c r="C3" s="49"/>
      <c r="D3" s="50"/>
      <c r="E3" s="50"/>
      <c r="F3" s="50"/>
      <c r="G3" s="50"/>
      <c r="H3" s="51" t="s">
        <v>17</v>
      </c>
      <c r="I3" s="51"/>
      <c r="J3" s="52"/>
      <c r="K3" s="52"/>
      <c r="L3" s="52"/>
      <c r="M3" s="52"/>
      <c r="N3" s="4"/>
      <c r="R3"/>
      <c r="S3"/>
    </row>
    <row r="4" spans="1:19" ht="30" customHeight="1" thickBot="1">
      <c r="A4" s="8"/>
      <c r="B4" s="54" t="s">
        <v>67</v>
      </c>
      <c r="C4" s="55"/>
      <c r="D4" s="56"/>
      <c r="E4" s="56"/>
      <c r="F4" s="56"/>
      <c r="G4" s="57"/>
      <c r="H4" s="58" t="s">
        <v>66</v>
      </c>
      <c r="I4" s="59"/>
      <c r="J4" s="37"/>
      <c r="K4" s="10" t="s">
        <v>18</v>
      </c>
      <c r="L4" s="53">
        <f>J2*500+M2*500</f>
        <v>0</v>
      </c>
      <c r="M4" s="53"/>
      <c r="R4"/>
      <c r="S4"/>
    </row>
    <row r="5" spans="1:19" ht="30" customHeight="1">
      <c r="A5" s="8"/>
      <c r="B5" s="8"/>
      <c r="C5" s="4"/>
      <c r="D5" s="4"/>
      <c r="E5" s="4"/>
      <c r="F5" s="8"/>
      <c r="G5" s="8"/>
      <c r="H5" s="8"/>
      <c r="I5" s="8"/>
      <c r="J5" s="9"/>
      <c r="K5" s="35"/>
      <c r="L5" s="36"/>
      <c r="M5" s="36"/>
      <c r="R5"/>
      <c r="S5"/>
    </row>
    <row r="6" spans="1:19" ht="25.15" customHeight="1">
      <c r="A6" s="47" t="s">
        <v>19</v>
      </c>
      <c r="B6" s="46" t="s">
        <v>20</v>
      </c>
      <c r="C6" s="46" t="s">
        <v>21</v>
      </c>
      <c r="D6" s="46" t="s">
        <v>22</v>
      </c>
      <c r="E6" s="24"/>
      <c r="F6" s="46" t="s">
        <v>23</v>
      </c>
      <c r="G6" s="46" t="s">
        <v>24</v>
      </c>
      <c r="H6" s="46" t="s">
        <v>25</v>
      </c>
      <c r="I6" s="46" t="s">
        <v>26</v>
      </c>
      <c r="J6" s="46"/>
      <c r="K6" s="46"/>
      <c r="L6" s="46"/>
      <c r="M6" s="46"/>
      <c r="N6" s="46"/>
      <c r="O6" s="2" t="s">
        <v>27</v>
      </c>
      <c r="P6" s="2" t="s">
        <v>42</v>
      </c>
      <c r="Q6" t="s">
        <v>38</v>
      </c>
      <c r="R6" s="13" t="s">
        <v>39</v>
      </c>
      <c r="S6" s="13" t="s">
        <v>28</v>
      </c>
    </row>
    <row r="7" spans="1:19" ht="25.15" customHeight="1">
      <c r="A7" s="47"/>
      <c r="B7" s="47"/>
      <c r="C7" s="47"/>
      <c r="D7" s="47"/>
      <c r="E7" s="24"/>
      <c r="F7" s="46"/>
      <c r="G7" s="46"/>
      <c r="H7" s="46"/>
      <c r="I7" s="25" t="s">
        <v>29</v>
      </c>
      <c r="J7" s="25" t="s">
        <v>30</v>
      </c>
      <c r="K7" s="25" t="s">
        <v>29</v>
      </c>
      <c r="L7" s="25" t="s">
        <v>30</v>
      </c>
      <c r="M7" s="25" t="s">
        <v>31</v>
      </c>
      <c r="N7" s="25" t="s">
        <v>32</v>
      </c>
      <c r="O7" s="2" t="s">
        <v>33</v>
      </c>
      <c r="P7" s="2" t="s">
        <v>43</v>
      </c>
      <c r="Q7" t="s">
        <v>40</v>
      </c>
      <c r="R7" s="14" t="s">
        <v>34</v>
      </c>
      <c r="S7" s="13" t="s">
        <v>35</v>
      </c>
    </row>
    <row r="8" spans="1:19" ht="30" customHeight="1">
      <c r="A8" s="12">
        <v>1</v>
      </c>
      <c r="B8" s="15"/>
      <c r="C8" s="16"/>
      <c r="D8" s="16"/>
      <c r="E8" s="16"/>
      <c r="F8" s="16"/>
      <c r="G8" s="17"/>
      <c r="H8" s="17"/>
      <c r="I8" s="18"/>
      <c r="J8" s="17"/>
      <c r="K8" s="18"/>
      <c r="L8" s="17"/>
      <c r="M8" s="17"/>
      <c r="N8" s="17"/>
      <c r="P8" s="2" t="s">
        <v>44</v>
      </c>
      <c r="Q8" t="s">
        <v>41</v>
      </c>
      <c r="R8" s="13"/>
      <c r="S8" s="13" t="s">
        <v>52</v>
      </c>
    </row>
    <row r="9" spans="1:19" ht="30" customHeight="1">
      <c r="A9" s="12">
        <v>2</v>
      </c>
      <c r="B9" s="17"/>
      <c r="C9" s="16"/>
      <c r="D9" s="16"/>
      <c r="E9" s="16"/>
      <c r="F9" s="16"/>
      <c r="G9" s="17"/>
      <c r="H9" s="17"/>
      <c r="I9" s="18"/>
      <c r="J9" s="17"/>
      <c r="K9" s="18"/>
      <c r="L9" s="17"/>
      <c r="M9" s="18"/>
      <c r="N9" s="17"/>
      <c r="P9" s="2" t="s">
        <v>45</v>
      </c>
      <c r="Q9" s="2"/>
      <c r="R9" s="13"/>
      <c r="S9" s="23" t="s">
        <v>53</v>
      </c>
    </row>
    <row r="10" spans="1:19" ht="30" customHeight="1">
      <c r="A10" s="12">
        <v>3</v>
      </c>
      <c r="B10" s="17"/>
      <c r="C10" s="16"/>
      <c r="D10" s="16"/>
      <c r="E10" s="16"/>
      <c r="F10" s="16"/>
      <c r="G10" s="17"/>
      <c r="H10" s="17"/>
      <c r="I10" s="18"/>
      <c r="J10" s="17"/>
      <c r="K10" s="18"/>
      <c r="L10" s="17"/>
      <c r="M10" s="18"/>
      <c r="N10" s="17"/>
      <c r="P10" s="2" t="s">
        <v>46</v>
      </c>
      <c r="R10" s="13"/>
      <c r="S10" s="23" t="s">
        <v>54</v>
      </c>
    </row>
    <row r="11" spans="1:19" ht="30" customHeight="1">
      <c r="A11" s="12">
        <v>4</v>
      </c>
      <c r="B11" s="17"/>
      <c r="C11" s="16"/>
      <c r="D11" s="16"/>
      <c r="E11" s="16"/>
      <c r="F11" s="16"/>
      <c r="G11" s="17"/>
      <c r="H11" s="17"/>
      <c r="I11" s="18"/>
      <c r="J11" s="17"/>
      <c r="K11" s="18"/>
      <c r="L11" s="17"/>
      <c r="M11" s="18"/>
      <c r="N11" s="17"/>
      <c r="P11" s="2" t="s">
        <v>47</v>
      </c>
      <c r="Q11" s="2"/>
      <c r="R11"/>
      <c r="S11" s="23" t="s">
        <v>55</v>
      </c>
    </row>
    <row r="12" spans="1:19" ht="30" customHeight="1">
      <c r="A12" s="12">
        <v>5</v>
      </c>
      <c r="B12" s="17"/>
      <c r="C12" s="16"/>
      <c r="D12" s="16"/>
      <c r="E12" s="16"/>
      <c r="F12" s="16"/>
      <c r="G12" s="17"/>
      <c r="H12" s="17"/>
      <c r="I12" s="18"/>
      <c r="J12" s="17"/>
      <c r="K12" s="18"/>
      <c r="L12" s="17"/>
      <c r="M12" s="18"/>
      <c r="N12" s="17"/>
      <c r="P12" s="2" t="s">
        <v>48</v>
      </c>
      <c r="R12"/>
      <c r="S12" s="23" t="s">
        <v>56</v>
      </c>
    </row>
    <row r="13" spans="1:19" ht="30" customHeight="1">
      <c r="A13" s="12">
        <v>6</v>
      </c>
      <c r="B13" s="17"/>
      <c r="C13" s="16"/>
      <c r="D13" s="16"/>
      <c r="E13" s="16"/>
      <c r="F13" s="16"/>
      <c r="G13" s="17"/>
      <c r="H13" s="17"/>
      <c r="I13" s="18"/>
      <c r="J13" s="17"/>
      <c r="K13" s="18"/>
      <c r="L13" s="17"/>
      <c r="M13" s="18"/>
      <c r="N13" s="17"/>
      <c r="P13" s="2" t="s">
        <v>49</v>
      </c>
      <c r="Q13" s="2"/>
      <c r="R13"/>
      <c r="S13" s="23" t="s">
        <v>57</v>
      </c>
    </row>
    <row r="14" spans="1:19" ht="30" customHeight="1">
      <c r="A14" s="12">
        <v>7</v>
      </c>
      <c r="B14" s="17"/>
      <c r="C14" s="16"/>
      <c r="D14" s="16"/>
      <c r="E14" s="16"/>
      <c r="F14" s="16"/>
      <c r="G14" s="17"/>
      <c r="H14" s="17"/>
      <c r="I14" s="18"/>
      <c r="J14" s="17"/>
      <c r="K14" s="18"/>
      <c r="L14" s="17"/>
      <c r="M14" s="18"/>
      <c r="N14" s="17"/>
      <c r="P14" s="2" t="s">
        <v>50</v>
      </c>
      <c r="Q14" s="2"/>
      <c r="R14"/>
      <c r="S14"/>
    </row>
    <row r="15" spans="1:19" ht="30" customHeight="1">
      <c r="A15" s="12">
        <v>8</v>
      </c>
      <c r="B15" s="17"/>
      <c r="C15" s="16"/>
      <c r="D15" s="16"/>
      <c r="E15" s="16"/>
      <c r="F15" s="16"/>
      <c r="G15" s="17"/>
      <c r="H15" s="17"/>
      <c r="I15" s="18"/>
      <c r="J15" s="17"/>
      <c r="K15" s="18"/>
      <c r="L15" s="17"/>
      <c r="M15" s="18"/>
      <c r="N15" s="17"/>
      <c r="P15" s="2" t="s">
        <v>51</v>
      </c>
      <c r="Q15" s="2"/>
      <c r="R15"/>
      <c r="S15"/>
    </row>
    <row r="16" spans="1:19" ht="30" customHeight="1">
      <c r="A16" s="12">
        <v>9</v>
      </c>
      <c r="B16" s="17"/>
      <c r="C16" s="16"/>
      <c r="D16" s="16"/>
      <c r="E16" s="16"/>
      <c r="F16" s="16"/>
      <c r="G16" s="17"/>
      <c r="H16" s="17"/>
      <c r="I16" s="18"/>
      <c r="J16" s="17"/>
      <c r="K16" s="18"/>
      <c r="L16" s="17"/>
      <c r="M16" s="18"/>
      <c r="N16" s="17"/>
      <c r="Q16" s="2"/>
      <c r="R16"/>
      <c r="S16"/>
    </row>
    <row r="17" spans="1:17" s="3" customFormat="1" ht="30" customHeight="1">
      <c r="A17" s="12">
        <v>10</v>
      </c>
      <c r="B17" s="17"/>
      <c r="C17" s="16"/>
      <c r="D17" s="16"/>
      <c r="E17" s="16"/>
      <c r="F17" s="16"/>
      <c r="G17" s="17"/>
      <c r="H17" s="17"/>
      <c r="I17" s="18"/>
      <c r="J17" s="17"/>
      <c r="K17" s="18"/>
      <c r="L17" s="17"/>
      <c r="M17" s="18"/>
      <c r="N17" s="17"/>
      <c r="O17"/>
      <c r="P17"/>
    </row>
    <row r="18" spans="1:17" s="3" customFormat="1" ht="30" customHeight="1">
      <c r="A18" s="12">
        <v>11</v>
      </c>
      <c r="B18" s="17"/>
      <c r="C18" s="16"/>
      <c r="D18" s="16"/>
      <c r="E18" s="16"/>
      <c r="F18" s="16"/>
      <c r="G18" s="17"/>
      <c r="H18" s="17"/>
      <c r="I18" s="18"/>
      <c r="J18" s="17"/>
      <c r="K18" s="18"/>
      <c r="L18" s="17"/>
      <c r="M18" s="18"/>
      <c r="N18" s="17"/>
      <c r="O18"/>
      <c r="P18"/>
      <c r="Q18" s="2"/>
    </row>
    <row r="19" spans="1:17" s="3" customFormat="1" ht="30" customHeight="1">
      <c r="A19" s="12">
        <v>12</v>
      </c>
      <c r="B19" s="17"/>
      <c r="C19" s="16"/>
      <c r="D19" s="16"/>
      <c r="E19" s="16"/>
      <c r="F19" s="16"/>
      <c r="G19" s="17"/>
      <c r="H19" s="17"/>
      <c r="I19" s="18"/>
      <c r="J19" s="17"/>
      <c r="K19" s="18"/>
      <c r="L19" s="17"/>
      <c r="M19" s="18"/>
      <c r="N19" s="17"/>
      <c r="O19"/>
      <c r="P19"/>
      <c r="Q19" s="2"/>
    </row>
    <row r="20" spans="1:17" s="3" customFormat="1" ht="30" customHeight="1">
      <c r="A20" s="12">
        <v>13</v>
      </c>
      <c r="B20" s="17"/>
      <c r="C20" s="16"/>
      <c r="D20" s="16"/>
      <c r="E20" s="16"/>
      <c r="F20" s="16"/>
      <c r="G20" s="17"/>
      <c r="H20" s="17"/>
      <c r="I20" s="18"/>
      <c r="J20" s="17"/>
      <c r="K20" s="18"/>
      <c r="L20" s="17"/>
      <c r="M20" s="18"/>
      <c r="N20" s="17"/>
      <c r="O20"/>
      <c r="P20"/>
      <c r="Q20"/>
    </row>
    <row r="21" spans="1:17" s="3" customFormat="1" ht="30" customHeight="1">
      <c r="A21" s="12">
        <v>14</v>
      </c>
      <c r="B21" s="17"/>
      <c r="C21" s="16"/>
      <c r="D21" s="16"/>
      <c r="E21" s="16"/>
      <c r="F21" s="16"/>
      <c r="G21" s="17"/>
      <c r="H21" s="17"/>
      <c r="I21" s="18"/>
      <c r="J21" s="17"/>
      <c r="K21" s="18"/>
      <c r="L21" s="17"/>
      <c r="M21" s="18"/>
      <c r="N21" s="17"/>
      <c r="O21"/>
      <c r="P21"/>
      <c r="Q21" s="2"/>
    </row>
    <row r="22" spans="1:17" ht="30" customHeight="1">
      <c r="A22" s="12">
        <v>15</v>
      </c>
      <c r="B22" s="17"/>
      <c r="C22" s="16"/>
      <c r="D22" s="16"/>
      <c r="E22" s="16"/>
      <c r="F22" s="16"/>
      <c r="G22" s="17"/>
      <c r="H22" s="17"/>
      <c r="I22" s="18"/>
      <c r="J22" s="17"/>
      <c r="K22" s="18"/>
      <c r="L22" s="17"/>
      <c r="M22" s="18"/>
      <c r="N22" s="17"/>
    </row>
    <row r="23" spans="1:17" ht="30" customHeight="1">
      <c r="A23" s="12">
        <v>16</v>
      </c>
      <c r="B23" s="17"/>
      <c r="C23" s="16"/>
      <c r="D23" s="16"/>
      <c r="E23" s="16"/>
      <c r="F23" s="16"/>
      <c r="G23" s="17"/>
      <c r="H23" s="17"/>
      <c r="I23" s="18"/>
      <c r="J23" s="17"/>
      <c r="K23" s="18"/>
      <c r="L23" s="17"/>
      <c r="M23" s="18"/>
      <c r="N23" s="17"/>
      <c r="Q23" s="2"/>
    </row>
    <row r="24" spans="1:17" ht="30" customHeight="1">
      <c r="A24" s="12">
        <v>17</v>
      </c>
      <c r="B24" s="17"/>
      <c r="C24" s="16"/>
      <c r="D24" s="16"/>
      <c r="E24" s="16"/>
      <c r="F24" s="16"/>
      <c r="G24" s="17"/>
      <c r="H24" s="17"/>
      <c r="I24" s="18"/>
      <c r="J24" s="17"/>
      <c r="K24" s="18"/>
      <c r="L24" s="17"/>
      <c r="M24" s="18"/>
      <c r="N24" s="17"/>
    </row>
    <row r="25" spans="1:17" ht="30" customHeight="1">
      <c r="A25" s="12">
        <v>18</v>
      </c>
      <c r="B25" s="17"/>
      <c r="C25" s="16"/>
      <c r="D25" s="16"/>
      <c r="E25" s="16"/>
      <c r="F25" s="16"/>
      <c r="G25" s="17"/>
      <c r="H25" s="17"/>
      <c r="I25" s="18"/>
      <c r="J25" s="17"/>
      <c r="K25" s="18"/>
      <c r="L25" s="17"/>
      <c r="M25" s="18"/>
      <c r="N25" s="17"/>
    </row>
    <row r="26" spans="1:17" ht="30" customHeight="1">
      <c r="A26" s="12">
        <v>19</v>
      </c>
      <c r="B26" s="17"/>
      <c r="C26" s="16"/>
      <c r="D26" s="16"/>
      <c r="E26" s="16"/>
      <c r="F26" s="16"/>
      <c r="G26" s="17"/>
      <c r="H26" s="17"/>
      <c r="I26" s="18"/>
      <c r="J26" s="17"/>
      <c r="K26" s="18"/>
      <c r="L26" s="17"/>
      <c r="M26" s="18"/>
      <c r="N26" s="17"/>
    </row>
    <row r="27" spans="1:17" ht="30" customHeight="1">
      <c r="A27" s="12">
        <v>20</v>
      </c>
      <c r="B27" s="17"/>
      <c r="C27" s="16"/>
      <c r="D27" s="16"/>
      <c r="E27" s="16"/>
      <c r="F27" s="16"/>
      <c r="G27" s="17"/>
      <c r="H27" s="17"/>
      <c r="I27" s="18"/>
      <c r="J27" s="17"/>
      <c r="K27" s="18"/>
      <c r="L27" s="17"/>
      <c r="M27" s="18"/>
      <c r="N27" s="17"/>
    </row>
    <row r="28" spans="1:17" ht="30" customHeight="1">
      <c r="A28" s="12">
        <v>21</v>
      </c>
      <c r="B28" s="17"/>
      <c r="C28" s="16"/>
      <c r="D28" s="16"/>
      <c r="E28" s="16"/>
      <c r="F28" s="16"/>
      <c r="G28" s="17"/>
      <c r="H28" s="17"/>
      <c r="I28" s="18"/>
      <c r="J28" s="17"/>
      <c r="K28" s="18"/>
      <c r="L28" s="17"/>
      <c r="M28" s="18"/>
      <c r="N28" s="17"/>
    </row>
    <row r="29" spans="1:17" ht="30" customHeight="1">
      <c r="A29" s="12">
        <v>22</v>
      </c>
      <c r="B29" s="17"/>
      <c r="C29" s="16"/>
      <c r="D29" s="16"/>
      <c r="E29" s="16"/>
      <c r="F29" s="16"/>
      <c r="G29" s="17"/>
      <c r="H29" s="17"/>
      <c r="I29" s="18"/>
      <c r="J29" s="17"/>
      <c r="K29" s="18"/>
      <c r="L29" s="17"/>
      <c r="M29" s="18"/>
      <c r="N29" s="17"/>
    </row>
    <row r="30" spans="1:17" ht="30" customHeight="1">
      <c r="A30" s="12">
        <v>23</v>
      </c>
      <c r="B30" s="17"/>
      <c r="C30" s="16"/>
      <c r="D30" s="16"/>
      <c r="E30" s="16"/>
      <c r="F30" s="16"/>
      <c r="G30" s="17"/>
      <c r="H30" s="17"/>
      <c r="I30" s="18"/>
      <c r="J30" s="17"/>
      <c r="K30" s="18"/>
      <c r="L30" s="17"/>
      <c r="M30" s="18"/>
      <c r="N30" s="17"/>
    </row>
    <row r="31" spans="1:17" ht="30" customHeight="1">
      <c r="A31" s="12">
        <v>24</v>
      </c>
      <c r="B31" s="17"/>
      <c r="C31" s="16"/>
      <c r="D31" s="16"/>
      <c r="E31" s="16"/>
      <c r="F31" s="16"/>
      <c r="G31" s="17"/>
      <c r="H31" s="17"/>
      <c r="I31" s="18"/>
      <c r="J31" s="17"/>
      <c r="K31" s="18"/>
      <c r="L31" s="17"/>
      <c r="M31" s="18"/>
      <c r="N31" s="17"/>
    </row>
    <row r="32" spans="1:17" ht="30" customHeight="1">
      <c r="A32" s="12">
        <v>25</v>
      </c>
      <c r="B32" s="17"/>
      <c r="C32" s="16"/>
      <c r="D32" s="16"/>
      <c r="E32" s="16"/>
      <c r="F32" s="16"/>
      <c r="G32" s="17"/>
      <c r="H32" s="17"/>
      <c r="I32" s="18"/>
      <c r="J32" s="17"/>
      <c r="K32" s="18"/>
      <c r="L32" s="17"/>
      <c r="M32" s="18"/>
      <c r="N32" s="17"/>
    </row>
    <row r="33" spans="1:14" ht="30" customHeight="1">
      <c r="A33" s="12">
        <v>26</v>
      </c>
      <c r="B33" s="17"/>
      <c r="C33" s="16"/>
      <c r="D33" s="16"/>
      <c r="E33" s="16"/>
      <c r="F33" s="16"/>
      <c r="G33" s="17"/>
      <c r="H33" s="17"/>
      <c r="I33" s="18"/>
      <c r="J33" s="17"/>
      <c r="K33" s="18"/>
      <c r="L33" s="17"/>
      <c r="M33" s="18"/>
      <c r="N33" s="17"/>
    </row>
    <row r="34" spans="1:14" ht="30" customHeight="1">
      <c r="A34" s="12">
        <v>27</v>
      </c>
      <c r="B34" s="17"/>
      <c r="C34" s="16"/>
      <c r="D34" s="16"/>
      <c r="E34" s="16"/>
      <c r="F34" s="16"/>
      <c r="G34" s="17"/>
      <c r="H34" s="17"/>
      <c r="I34" s="18"/>
      <c r="J34" s="17"/>
      <c r="K34" s="18"/>
      <c r="L34" s="17"/>
      <c r="M34" s="18"/>
      <c r="N34" s="17"/>
    </row>
    <row r="35" spans="1:14" ht="30" customHeight="1">
      <c r="A35" s="12">
        <v>28</v>
      </c>
      <c r="B35" s="17"/>
      <c r="C35" s="16"/>
      <c r="D35" s="16"/>
      <c r="E35" s="16"/>
      <c r="F35" s="16"/>
      <c r="G35" s="17"/>
      <c r="H35" s="17"/>
      <c r="I35" s="18"/>
      <c r="J35" s="17"/>
      <c r="K35" s="18"/>
      <c r="L35" s="17"/>
      <c r="M35" s="18"/>
      <c r="N35" s="17"/>
    </row>
    <row r="36" spans="1:14" ht="30" customHeight="1">
      <c r="A36" s="12">
        <v>29</v>
      </c>
      <c r="B36" s="17"/>
      <c r="C36" s="16"/>
      <c r="D36" s="16"/>
      <c r="E36" s="16"/>
      <c r="F36" s="16"/>
      <c r="G36" s="17"/>
      <c r="H36" s="17"/>
      <c r="I36" s="18"/>
      <c r="J36" s="17"/>
      <c r="K36" s="18"/>
      <c r="L36" s="17"/>
      <c r="M36" s="18"/>
      <c r="N36" s="17"/>
    </row>
    <row r="37" spans="1:14" ht="30" customHeight="1">
      <c r="A37" s="12">
        <v>30</v>
      </c>
      <c r="B37" s="17"/>
      <c r="C37" s="16"/>
      <c r="D37" s="16"/>
      <c r="E37" s="16"/>
      <c r="F37" s="16"/>
      <c r="G37" s="17"/>
      <c r="H37" s="17"/>
      <c r="I37" s="18"/>
      <c r="J37" s="17"/>
      <c r="K37" s="18"/>
      <c r="L37" s="17"/>
      <c r="M37" s="18"/>
      <c r="N37" s="17"/>
    </row>
    <row r="38" spans="1:14" ht="30" customHeight="1">
      <c r="A38" s="12">
        <v>31</v>
      </c>
      <c r="B38" s="17"/>
      <c r="C38" s="16"/>
      <c r="D38" s="16"/>
      <c r="E38" s="16"/>
      <c r="F38" s="16"/>
      <c r="G38" s="17"/>
      <c r="H38" s="17"/>
      <c r="I38" s="18"/>
      <c r="J38" s="17"/>
      <c r="K38" s="18"/>
      <c r="L38" s="17"/>
      <c r="M38" s="18"/>
      <c r="N38" s="17"/>
    </row>
    <row r="39" spans="1:14" ht="30" customHeight="1">
      <c r="A39" s="12">
        <v>32</v>
      </c>
      <c r="B39" s="17"/>
      <c r="C39" s="16"/>
      <c r="D39" s="16"/>
      <c r="E39" s="16"/>
      <c r="F39" s="16"/>
      <c r="G39" s="17"/>
      <c r="H39" s="17"/>
      <c r="I39" s="18"/>
      <c r="J39" s="17"/>
      <c r="K39" s="18"/>
      <c r="L39" s="17"/>
      <c r="M39" s="18"/>
      <c r="N39" s="17"/>
    </row>
    <row r="40" spans="1:14" ht="30" customHeight="1">
      <c r="A40" s="12">
        <v>33</v>
      </c>
      <c r="B40" s="17"/>
      <c r="C40" s="16"/>
      <c r="D40" s="16"/>
      <c r="E40" s="16"/>
      <c r="F40" s="16"/>
      <c r="G40" s="17"/>
      <c r="H40" s="17"/>
      <c r="I40" s="18"/>
      <c r="J40" s="17"/>
      <c r="K40" s="18"/>
      <c r="L40" s="17"/>
      <c r="M40" s="18"/>
      <c r="N40" s="17"/>
    </row>
    <row r="41" spans="1:14" ht="30" customHeight="1">
      <c r="A41" s="12">
        <v>34</v>
      </c>
      <c r="B41" s="17"/>
      <c r="C41" s="16"/>
      <c r="D41" s="16"/>
      <c r="E41" s="16"/>
      <c r="F41" s="16"/>
      <c r="G41" s="17"/>
      <c r="H41" s="17"/>
      <c r="I41" s="18"/>
      <c r="J41" s="17"/>
      <c r="K41" s="18"/>
      <c r="L41" s="17"/>
      <c r="M41" s="18"/>
      <c r="N41" s="17"/>
    </row>
    <row r="42" spans="1:14" ht="30" customHeight="1">
      <c r="A42" s="12">
        <v>35</v>
      </c>
      <c r="B42" s="17"/>
      <c r="C42" s="16"/>
      <c r="D42" s="16"/>
      <c r="E42" s="16"/>
      <c r="F42" s="16"/>
      <c r="G42" s="17"/>
      <c r="H42" s="17"/>
      <c r="I42" s="18"/>
      <c r="J42" s="17"/>
      <c r="K42" s="18"/>
      <c r="L42" s="17"/>
      <c r="M42" s="18"/>
      <c r="N42" s="17"/>
    </row>
    <row r="43" spans="1:14" ht="30" customHeight="1">
      <c r="A43" s="12">
        <v>36</v>
      </c>
      <c r="B43" s="17"/>
      <c r="C43" s="16"/>
      <c r="D43" s="16"/>
      <c r="E43" s="16"/>
      <c r="F43" s="16"/>
      <c r="G43" s="17"/>
      <c r="H43" s="17"/>
      <c r="I43" s="18"/>
      <c r="J43" s="17"/>
      <c r="K43" s="18"/>
      <c r="L43" s="17"/>
      <c r="M43" s="18"/>
      <c r="N43" s="17"/>
    </row>
    <row r="44" spans="1:14" ht="30" customHeight="1">
      <c r="A44" s="12">
        <v>37</v>
      </c>
      <c r="B44" s="17"/>
      <c r="C44" s="16"/>
      <c r="D44" s="16"/>
      <c r="E44" s="16"/>
      <c r="F44" s="16"/>
      <c r="G44" s="17"/>
      <c r="H44" s="17"/>
      <c r="I44" s="18"/>
      <c r="J44" s="17"/>
      <c r="K44" s="18"/>
      <c r="L44" s="17"/>
      <c r="M44" s="18"/>
      <c r="N44" s="17"/>
    </row>
    <row r="45" spans="1:14" ht="30" customHeight="1">
      <c r="A45" s="12">
        <v>38</v>
      </c>
      <c r="B45" s="17"/>
      <c r="C45" s="16"/>
      <c r="D45" s="16"/>
      <c r="E45" s="16"/>
      <c r="F45" s="16"/>
      <c r="G45" s="17"/>
      <c r="H45" s="17"/>
      <c r="I45" s="18"/>
      <c r="J45" s="17"/>
      <c r="K45" s="18"/>
      <c r="L45" s="17"/>
      <c r="M45" s="18"/>
      <c r="N45" s="17"/>
    </row>
    <row r="46" spans="1:14" ht="30" customHeight="1">
      <c r="A46" s="12">
        <v>39</v>
      </c>
      <c r="B46" s="17"/>
      <c r="C46" s="16"/>
      <c r="D46" s="16"/>
      <c r="E46" s="16"/>
      <c r="F46" s="16"/>
      <c r="G46" s="17"/>
      <c r="H46" s="17"/>
      <c r="I46" s="18"/>
      <c r="J46" s="17"/>
      <c r="K46" s="18"/>
      <c r="L46" s="17"/>
      <c r="M46" s="18"/>
      <c r="N46" s="17"/>
    </row>
    <row r="47" spans="1:14" ht="30" customHeight="1">
      <c r="A47" s="12">
        <v>40</v>
      </c>
      <c r="B47" s="17"/>
      <c r="C47" s="16"/>
      <c r="D47" s="16"/>
      <c r="E47" s="16"/>
      <c r="F47" s="16"/>
      <c r="G47" s="17"/>
      <c r="H47" s="17"/>
      <c r="I47" s="18"/>
      <c r="J47" s="17"/>
      <c r="K47" s="18"/>
      <c r="L47" s="17"/>
      <c r="M47" s="18"/>
      <c r="N47" s="17"/>
    </row>
    <row r="48" spans="1:14" ht="30" customHeight="1">
      <c r="A48" s="12">
        <v>41</v>
      </c>
      <c r="B48" s="17"/>
      <c r="C48" s="16"/>
      <c r="D48" s="16"/>
      <c r="E48" s="16"/>
      <c r="F48" s="16"/>
      <c r="G48" s="17"/>
      <c r="H48" s="17"/>
      <c r="I48" s="18"/>
      <c r="J48" s="17"/>
      <c r="K48" s="18"/>
      <c r="L48" s="17"/>
      <c r="M48" s="18"/>
      <c r="N48" s="17"/>
    </row>
    <row r="49" spans="1:14" ht="30" customHeight="1">
      <c r="A49" s="12">
        <v>42</v>
      </c>
      <c r="B49" s="17"/>
      <c r="C49" s="16"/>
      <c r="D49" s="16"/>
      <c r="E49" s="16"/>
      <c r="F49" s="16"/>
      <c r="G49" s="17"/>
      <c r="H49" s="17"/>
      <c r="I49" s="18"/>
      <c r="J49" s="17"/>
      <c r="K49" s="18"/>
      <c r="L49" s="17"/>
      <c r="M49" s="18"/>
      <c r="N49" s="17"/>
    </row>
    <row r="50" spans="1:14" ht="30" customHeight="1">
      <c r="A50" s="12">
        <v>43</v>
      </c>
      <c r="B50" s="17"/>
      <c r="C50" s="16"/>
      <c r="D50" s="16"/>
      <c r="E50" s="16"/>
      <c r="F50" s="16"/>
      <c r="G50" s="17"/>
      <c r="H50" s="17"/>
      <c r="I50" s="18"/>
      <c r="J50" s="17"/>
      <c r="K50" s="18"/>
      <c r="L50" s="17"/>
      <c r="M50" s="18"/>
      <c r="N50" s="17"/>
    </row>
    <row r="51" spans="1:14" ht="30" customHeight="1">
      <c r="A51" s="12">
        <v>44</v>
      </c>
      <c r="B51" s="17"/>
      <c r="C51" s="16"/>
      <c r="D51" s="16"/>
      <c r="E51" s="16"/>
      <c r="F51" s="16"/>
      <c r="G51" s="17"/>
      <c r="H51" s="17"/>
      <c r="I51" s="18"/>
      <c r="J51" s="17"/>
      <c r="K51" s="18"/>
      <c r="L51" s="17"/>
      <c r="M51" s="18"/>
      <c r="N51" s="17"/>
    </row>
    <row r="52" spans="1:14" ht="30" customHeight="1">
      <c r="A52" s="12">
        <v>45</v>
      </c>
      <c r="B52" s="17"/>
      <c r="C52" s="16"/>
      <c r="D52" s="16"/>
      <c r="E52" s="16"/>
      <c r="F52" s="16"/>
      <c r="G52" s="17"/>
      <c r="H52" s="17"/>
      <c r="I52" s="18"/>
      <c r="J52" s="17"/>
      <c r="K52" s="18"/>
      <c r="L52" s="17"/>
      <c r="M52" s="18"/>
      <c r="N52" s="17"/>
    </row>
    <row r="53" spans="1:14" ht="30" customHeight="1">
      <c r="A53" s="12">
        <v>46</v>
      </c>
      <c r="B53" s="17"/>
      <c r="C53" s="16"/>
      <c r="D53" s="16"/>
      <c r="E53" s="16"/>
      <c r="F53" s="16"/>
      <c r="G53" s="17"/>
      <c r="H53" s="17"/>
      <c r="I53" s="18"/>
      <c r="J53" s="17"/>
      <c r="K53" s="18"/>
      <c r="L53" s="17"/>
      <c r="M53" s="18"/>
      <c r="N53" s="17"/>
    </row>
    <row r="54" spans="1:14" ht="30" customHeight="1">
      <c r="A54" s="12">
        <v>47</v>
      </c>
      <c r="B54" s="17"/>
      <c r="C54" s="16"/>
      <c r="D54" s="16"/>
      <c r="E54" s="16"/>
      <c r="F54" s="16"/>
      <c r="G54" s="17"/>
      <c r="H54" s="17"/>
      <c r="I54" s="18"/>
      <c r="J54" s="17"/>
      <c r="K54" s="18"/>
      <c r="L54" s="17"/>
      <c r="M54" s="18"/>
      <c r="N54" s="17"/>
    </row>
    <row r="55" spans="1:14" ht="30" customHeight="1">
      <c r="A55" s="12">
        <v>48</v>
      </c>
      <c r="B55" s="17"/>
      <c r="C55" s="16"/>
      <c r="D55" s="16"/>
      <c r="E55" s="16"/>
      <c r="F55" s="16"/>
      <c r="G55" s="17"/>
      <c r="H55" s="17"/>
      <c r="I55" s="18"/>
      <c r="J55" s="17"/>
      <c r="K55" s="18"/>
      <c r="L55" s="17"/>
      <c r="M55" s="18"/>
      <c r="N55" s="17"/>
    </row>
    <row r="56" spans="1:14" ht="30" customHeight="1">
      <c r="A56" s="12">
        <v>49</v>
      </c>
      <c r="B56" s="17"/>
      <c r="C56" s="16"/>
      <c r="D56" s="16"/>
      <c r="E56" s="16"/>
      <c r="F56" s="16"/>
      <c r="G56" s="17"/>
      <c r="H56" s="17"/>
      <c r="I56" s="18"/>
      <c r="J56" s="17"/>
      <c r="K56" s="18"/>
      <c r="L56" s="17"/>
      <c r="M56" s="18"/>
      <c r="N56" s="17"/>
    </row>
    <row r="57" spans="1:14" ht="30" customHeight="1">
      <c r="A57" s="12">
        <v>50</v>
      </c>
      <c r="B57" s="17"/>
      <c r="C57" s="16"/>
      <c r="D57" s="16"/>
      <c r="E57" s="16"/>
      <c r="F57" s="16"/>
      <c r="G57" s="17"/>
      <c r="H57" s="17"/>
      <c r="I57" s="18"/>
      <c r="J57" s="17"/>
      <c r="K57" s="18"/>
      <c r="L57" s="17"/>
      <c r="M57" s="18"/>
      <c r="N57" s="17"/>
    </row>
    <row r="58" spans="1:14" ht="30" customHeight="1">
      <c r="A58" s="12">
        <v>51</v>
      </c>
      <c r="B58" s="17"/>
      <c r="C58" s="19"/>
      <c r="D58" s="19"/>
      <c r="E58" s="19"/>
      <c r="F58" s="16"/>
      <c r="G58" s="17"/>
      <c r="H58" s="17"/>
      <c r="I58" s="18"/>
      <c r="J58" s="17"/>
      <c r="K58" s="18"/>
      <c r="L58" s="17"/>
      <c r="M58" s="18"/>
      <c r="N58" s="17"/>
    </row>
    <row r="59" spans="1:14" ht="30" customHeight="1">
      <c r="A59" s="12">
        <v>52</v>
      </c>
      <c r="B59" s="17"/>
      <c r="C59" s="19"/>
      <c r="D59" s="19"/>
      <c r="E59" s="19"/>
      <c r="F59" s="16"/>
      <c r="G59" s="17"/>
      <c r="H59" s="17"/>
      <c r="I59" s="18"/>
      <c r="J59" s="17"/>
      <c r="K59" s="18"/>
      <c r="L59" s="17"/>
      <c r="M59" s="18"/>
      <c r="N59" s="17"/>
    </row>
    <row r="60" spans="1:14" ht="30" customHeight="1">
      <c r="A60" s="12">
        <v>53</v>
      </c>
      <c r="B60" s="17"/>
      <c r="C60" s="16"/>
      <c r="D60" s="16"/>
      <c r="E60" s="16"/>
      <c r="F60" s="16"/>
      <c r="G60" s="17"/>
      <c r="H60" s="17"/>
      <c r="I60" s="18"/>
      <c r="J60" s="17"/>
      <c r="K60" s="18"/>
      <c r="L60" s="17"/>
      <c r="M60" s="18"/>
      <c r="N60" s="17"/>
    </row>
    <row r="61" spans="1:14" ht="30" customHeight="1">
      <c r="A61" s="12">
        <v>54</v>
      </c>
      <c r="B61" s="17"/>
      <c r="C61" s="16"/>
      <c r="D61" s="16"/>
      <c r="E61" s="16"/>
      <c r="F61" s="16"/>
      <c r="G61" s="17"/>
      <c r="H61" s="17"/>
      <c r="I61" s="18"/>
      <c r="J61" s="17"/>
      <c r="K61" s="18"/>
      <c r="L61" s="17"/>
      <c r="M61" s="18"/>
      <c r="N61" s="17"/>
    </row>
    <row r="62" spans="1:14" ht="30" customHeight="1">
      <c r="A62" s="12">
        <v>55</v>
      </c>
      <c r="B62" s="17"/>
      <c r="C62" s="16"/>
      <c r="D62" s="16"/>
      <c r="E62" s="16"/>
      <c r="F62" s="16"/>
      <c r="G62" s="17"/>
      <c r="H62" s="17"/>
      <c r="I62" s="18"/>
      <c r="J62" s="17"/>
      <c r="K62" s="18"/>
      <c r="L62" s="17"/>
      <c r="M62" s="18"/>
      <c r="N62" s="17"/>
    </row>
    <row r="63" spans="1:14" ht="30" customHeight="1">
      <c r="A63" s="12">
        <v>56</v>
      </c>
      <c r="B63" s="17"/>
      <c r="C63" s="16"/>
      <c r="D63" s="16"/>
      <c r="E63" s="16"/>
      <c r="F63" s="16"/>
      <c r="G63" s="17"/>
      <c r="H63" s="17"/>
      <c r="I63" s="18"/>
      <c r="J63" s="17"/>
      <c r="K63" s="18"/>
      <c r="L63" s="17"/>
      <c r="M63" s="18"/>
      <c r="N63" s="17"/>
    </row>
    <row r="64" spans="1:14" ht="30" customHeight="1">
      <c r="A64" s="12">
        <v>57</v>
      </c>
      <c r="B64" s="17"/>
      <c r="C64" s="16"/>
      <c r="D64" s="16"/>
      <c r="E64" s="16"/>
      <c r="F64" s="16"/>
      <c r="G64" s="17"/>
      <c r="H64" s="17"/>
      <c r="I64" s="18"/>
      <c r="J64" s="17"/>
      <c r="K64" s="18"/>
      <c r="L64" s="17"/>
      <c r="M64" s="18"/>
      <c r="N64" s="17"/>
    </row>
    <row r="65" spans="1:14" ht="30" customHeight="1">
      <c r="A65" s="12">
        <v>58</v>
      </c>
      <c r="B65" s="17"/>
      <c r="C65" s="16"/>
      <c r="D65" s="16"/>
      <c r="E65" s="16"/>
      <c r="F65" s="16"/>
      <c r="G65" s="17"/>
      <c r="H65" s="17"/>
      <c r="I65" s="18"/>
      <c r="J65" s="17"/>
      <c r="K65" s="18"/>
      <c r="L65" s="17"/>
      <c r="M65" s="18"/>
      <c r="N65" s="17"/>
    </row>
    <row r="66" spans="1:14" ht="30" customHeight="1">
      <c r="A66" s="12">
        <v>59</v>
      </c>
      <c r="B66" s="17"/>
      <c r="C66" s="16"/>
      <c r="D66" s="16"/>
      <c r="E66" s="16"/>
      <c r="F66" s="16"/>
      <c r="G66" s="17"/>
      <c r="H66" s="17"/>
      <c r="I66" s="18"/>
      <c r="J66" s="17"/>
      <c r="K66" s="18"/>
      <c r="L66" s="17"/>
      <c r="M66" s="18"/>
      <c r="N66" s="17"/>
    </row>
    <row r="67" spans="1:14" ht="30" customHeight="1">
      <c r="A67" s="12">
        <v>60</v>
      </c>
      <c r="B67" s="17"/>
      <c r="C67" s="16"/>
      <c r="D67" s="16"/>
      <c r="E67" s="16"/>
      <c r="F67" s="16"/>
      <c r="G67" s="17"/>
      <c r="H67" s="17"/>
      <c r="I67" s="18"/>
      <c r="J67" s="17"/>
      <c r="K67" s="18"/>
      <c r="L67" s="17"/>
      <c r="M67" s="18"/>
      <c r="N67" s="17"/>
    </row>
    <row r="68" spans="1:14" ht="30" customHeight="1">
      <c r="A68" s="12">
        <v>61</v>
      </c>
      <c r="B68" s="17"/>
      <c r="C68" s="16"/>
      <c r="D68" s="16"/>
      <c r="E68" s="16"/>
      <c r="F68" s="16"/>
      <c r="G68" s="17"/>
      <c r="H68" s="17"/>
      <c r="I68" s="18"/>
      <c r="J68" s="17"/>
      <c r="K68" s="18"/>
      <c r="L68" s="17"/>
      <c r="M68" s="18"/>
      <c r="N68" s="17"/>
    </row>
    <row r="69" spans="1:14" ht="30" customHeight="1">
      <c r="A69" s="12">
        <v>62</v>
      </c>
      <c r="B69" s="17"/>
      <c r="C69" s="16"/>
      <c r="D69" s="16"/>
      <c r="E69" s="16"/>
      <c r="F69" s="16"/>
      <c r="G69" s="17"/>
      <c r="H69" s="17"/>
      <c r="I69" s="18"/>
      <c r="J69" s="17"/>
      <c r="K69" s="18"/>
      <c r="L69" s="17"/>
      <c r="M69" s="18"/>
      <c r="N69" s="17"/>
    </row>
    <row r="70" spans="1:14" ht="30" customHeight="1">
      <c r="A70" s="12">
        <v>63</v>
      </c>
      <c r="B70" s="17"/>
      <c r="C70" s="16"/>
      <c r="D70" s="16"/>
      <c r="E70" s="16"/>
      <c r="F70" s="16"/>
      <c r="G70" s="17"/>
      <c r="H70" s="17"/>
      <c r="I70" s="18"/>
      <c r="J70" s="17"/>
      <c r="K70" s="18"/>
      <c r="L70" s="17"/>
      <c r="M70" s="18"/>
      <c r="N70" s="17"/>
    </row>
    <row r="71" spans="1:14" ht="30" customHeight="1">
      <c r="A71" s="12">
        <v>64</v>
      </c>
      <c r="B71" s="17"/>
      <c r="C71" s="16"/>
      <c r="D71" s="16"/>
      <c r="E71" s="16"/>
      <c r="F71" s="16"/>
      <c r="G71" s="17"/>
      <c r="H71" s="17"/>
      <c r="I71" s="18"/>
      <c r="J71" s="17"/>
      <c r="K71" s="18"/>
      <c r="L71" s="17"/>
      <c r="M71" s="18"/>
      <c r="N71" s="17"/>
    </row>
    <row r="72" spans="1:14" ht="30" customHeight="1">
      <c r="A72" s="12">
        <v>65</v>
      </c>
      <c r="B72" s="17"/>
      <c r="C72" s="16"/>
      <c r="D72" s="16"/>
      <c r="E72" s="16"/>
      <c r="F72" s="16"/>
      <c r="G72" s="17"/>
      <c r="H72" s="17"/>
      <c r="I72" s="18"/>
      <c r="J72" s="17"/>
      <c r="K72" s="18"/>
      <c r="L72" s="17"/>
      <c r="M72" s="18"/>
      <c r="N72" s="17"/>
    </row>
    <row r="73" spans="1:14" ht="30" customHeight="1">
      <c r="A73" s="12">
        <v>66</v>
      </c>
      <c r="B73" s="17"/>
      <c r="C73" s="16"/>
      <c r="D73" s="16"/>
      <c r="E73" s="16"/>
      <c r="F73" s="16"/>
      <c r="G73" s="17"/>
      <c r="H73" s="17"/>
      <c r="I73" s="18"/>
      <c r="J73" s="17"/>
      <c r="K73" s="18"/>
      <c r="L73" s="17"/>
      <c r="M73" s="18"/>
      <c r="N73" s="17"/>
    </row>
    <row r="74" spans="1:14" ht="30" customHeight="1">
      <c r="A74" s="12">
        <v>67</v>
      </c>
      <c r="B74" s="17"/>
      <c r="C74" s="16"/>
      <c r="D74" s="16"/>
      <c r="E74" s="16"/>
      <c r="F74" s="16"/>
      <c r="G74" s="17"/>
      <c r="H74" s="17"/>
      <c r="I74" s="18"/>
      <c r="J74" s="17"/>
      <c r="K74" s="18"/>
      <c r="L74" s="17"/>
      <c r="M74" s="18"/>
      <c r="N74" s="17"/>
    </row>
    <row r="75" spans="1:14" ht="30" customHeight="1">
      <c r="A75" s="12">
        <v>68</v>
      </c>
      <c r="B75" s="17"/>
      <c r="C75" s="16"/>
      <c r="D75" s="16"/>
      <c r="E75" s="16"/>
      <c r="F75" s="16"/>
      <c r="G75" s="17"/>
      <c r="H75" s="17"/>
      <c r="I75" s="18"/>
      <c r="J75" s="17"/>
      <c r="K75" s="18"/>
      <c r="L75" s="17"/>
      <c r="M75" s="18"/>
      <c r="N75" s="17"/>
    </row>
    <row r="76" spans="1:14" ht="30" customHeight="1">
      <c r="A76" s="12">
        <v>69</v>
      </c>
      <c r="B76" s="17"/>
      <c r="C76" s="16"/>
      <c r="D76" s="16"/>
      <c r="E76" s="16"/>
      <c r="F76" s="16"/>
      <c r="G76" s="17"/>
      <c r="H76" s="17"/>
      <c r="I76" s="18"/>
      <c r="J76" s="17"/>
      <c r="K76" s="18"/>
      <c r="L76" s="17"/>
      <c r="M76" s="18"/>
      <c r="N76" s="17"/>
    </row>
    <row r="77" spans="1:14" ht="30" customHeight="1">
      <c r="A77" s="12">
        <v>70</v>
      </c>
      <c r="B77" s="17"/>
      <c r="C77" s="16"/>
      <c r="D77" s="16"/>
      <c r="E77" s="16"/>
      <c r="F77" s="16"/>
      <c r="G77" s="17"/>
      <c r="H77" s="17"/>
      <c r="I77" s="18"/>
      <c r="J77" s="17"/>
      <c r="K77" s="18"/>
      <c r="L77" s="17"/>
      <c r="M77" s="18"/>
      <c r="N77" s="17"/>
    </row>
    <row r="78" spans="1:14" ht="30" customHeight="1">
      <c r="A78" s="12">
        <v>71</v>
      </c>
      <c r="B78" s="17"/>
      <c r="C78" s="16"/>
      <c r="D78" s="16"/>
      <c r="E78" s="16"/>
      <c r="F78" s="16"/>
      <c r="G78" s="17"/>
      <c r="H78" s="17"/>
      <c r="I78" s="18"/>
      <c r="J78" s="17"/>
      <c r="K78" s="18"/>
      <c r="L78" s="17"/>
      <c r="M78" s="18"/>
      <c r="N78" s="17"/>
    </row>
    <row r="79" spans="1:14" ht="30" customHeight="1">
      <c r="A79" s="12">
        <v>72</v>
      </c>
      <c r="B79" s="17"/>
      <c r="C79" s="16"/>
      <c r="D79" s="16"/>
      <c r="E79" s="16"/>
      <c r="F79" s="16"/>
      <c r="G79" s="17"/>
      <c r="H79" s="17"/>
      <c r="I79" s="18"/>
      <c r="J79" s="17"/>
      <c r="K79" s="18"/>
      <c r="L79" s="17"/>
      <c r="M79" s="18"/>
      <c r="N79" s="17"/>
    </row>
    <row r="80" spans="1:14" ht="30" customHeight="1">
      <c r="A80" s="12">
        <v>73</v>
      </c>
      <c r="B80" s="17"/>
      <c r="C80" s="16"/>
      <c r="D80" s="16"/>
      <c r="E80" s="16"/>
      <c r="F80" s="16"/>
      <c r="G80" s="17"/>
      <c r="H80" s="17"/>
      <c r="I80" s="18"/>
      <c r="J80" s="17"/>
      <c r="K80" s="18"/>
      <c r="L80" s="17"/>
      <c r="M80" s="18"/>
      <c r="N80" s="17"/>
    </row>
    <row r="81" spans="1:14" ht="30" customHeight="1">
      <c r="A81" s="12">
        <v>74</v>
      </c>
      <c r="B81" s="17"/>
      <c r="C81" s="16"/>
      <c r="D81" s="16"/>
      <c r="E81" s="16"/>
      <c r="F81" s="16"/>
      <c r="G81" s="17"/>
      <c r="H81" s="17"/>
      <c r="I81" s="18"/>
      <c r="J81" s="17"/>
      <c r="K81" s="18"/>
      <c r="L81" s="17"/>
      <c r="M81" s="18"/>
      <c r="N81" s="17"/>
    </row>
    <row r="82" spans="1:14" ht="30" customHeight="1">
      <c r="A82" s="12">
        <v>75</v>
      </c>
      <c r="B82" s="17"/>
      <c r="C82" s="16"/>
      <c r="D82" s="16"/>
      <c r="E82" s="16"/>
      <c r="F82" s="16"/>
      <c r="G82" s="17"/>
      <c r="H82" s="17"/>
      <c r="I82" s="18"/>
      <c r="J82" s="17"/>
      <c r="K82" s="18"/>
      <c r="L82" s="17"/>
      <c r="M82" s="18"/>
      <c r="N82" s="17"/>
    </row>
    <row r="83" spans="1:14" ht="30" customHeight="1">
      <c r="A83" s="12">
        <v>76</v>
      </c>
      <c r="B83" s="17"/>
      <c r="C83" s="16"/>
      <c r="D83" s="16"/>
      <c r="E83" s="16"/>
      <c r="F83" s="16"/>
      <c r="G83" s="17"/>
      <c r="H83" s="17"/>
      <c r="I83" s="18"/>
      <c r="J83" s="17"/>
      <c r="K83" s="18"/>
      <c r="L83" s="17"/>
      <c r="M83" s="18"/>
      <c r="N83" s="17"/>
    </row>
    <row r="84" spans="1:14" ht="30" customHeight="1">
      <c r="A84" s="12">
        <v>77</v>
      </c>
      <c r="B84" s="17"/>
      <c r="C84" s="16"/>
      <c r="D84" s="16"/>
      <c r="E84" s="16"/>
      <c r="F84" s="16"/>
      <c r="G84" s="17"/>
      <c r="H84" s="17"/>
      <c r="I84" s="18"/>
      <c r="J84" s="17"/>
      <c r="K84" s="18"/>
      <c r="L84" s="17"/>
      <c r="M84" s="18"/>
      <c r="N84" s="17"/>
    </row>
    <row r="85" spans="1:14" ht="30" customHeight="1">
      <c r="A85" s="12">
        <v>78</v>
      </c>
      <c r="B85" s="17"/>
      <c r="C85" s="16"/>
      <c r="D85" s="16"/>
      <c r="E85" s="16"/>
      <c r="F85" s="16"/>
      <c r="G85" s="17"/>
      <c r="H85" s="17"/>
      <c r="I85" s="18"/>
      <c r="J85" s="17"/>
      <c r="K85" s="18"/>
      <c r="L85" s="17"/>
      <c r="M85" s="18"/>
      <c r="N85" s="17"/>
    </row>
    <row r="86" spans="1:14" ht="30" customHeight="1">
      <c r="A86" s="12">
        <v>79</v>
      </c>
      <c r="B86" s="17"/>
      <c r="C86" s="16"/>
      <c r="D86" s="16"/>
      <c r="E86" s="16"/>
      <c r="F86" s="16"/>
      <c r="G86" s="17"/>
      <c r="H86" s="17"/>
      <c r="I86" s="18"/>
      <c r="J86" s="17"/>
      <c r="K86" s="18"/>
      <c r="L86" s="17"/>
      <c r="M86" s="18"/>
      <c r="N86" s="17"/>
    </row>
    <row r="87" spans="1:14" ht="30" customHeight="1">
      <c r="A87" s="12">
        <v>80</v>
      </c>
      <c r="B87" s="17"/>
      <c r="C87" s="16"/>
      <c r="D87" s="16"/>
      <c r="E87" s="16"/>
      <c r="F87" s="16"/>
      <c r="G87" s="17"/>
      <c r="H87" s="17"/>
      <c r="I87" s="18"/>
      <c r="J87" s="17"/>
      <c r="K87" s="18"/>
      <c r="L87" s="17"/>
      <c r="M87" s="18"/>
      <c r="N87" s="17"/>
    </row>
    <row r="88" spans="1:14" ht="30" customHeight="1">
      <c r="A88" s="12">
        <v>81</v>
      </c>
      <c r="B88" s="17"/>
      <c r="C88" s="16"/>
      <c r="D88" s="16"/>
      <c r="E88" s="16"/>
      <c r="F88" s="16"/>
      <c r="G88" s="17"/>
      <c r="H88" s="17"/>
      <c r="I88" s="18"/>
      <c r="J88" s="17"/>
      <c r="K88" s="18"/>
      <c r="L88" s="17"/>
      <c r="M88" s="18"/>
      <c r="N88" s="17"/>
    </row>
    <row r="89" spans="1:14" ht="30" customHeight="1">
      <c r="A89" s="12">
        <v>82</v>
      </c>
      <c r="B89" s="17"/>
      <c r="C89" s="16"/>
      <c r="D89" s="16"/>
      <c r="E89" s="16"/>
      <c r="F89" s="16"/>
      <c r="G89" s="17"/>
      <c r="H89" s="17"/>
      <c r="I89" s="18"/>
      <c r="J89" s="17"/>
      <c r="K89" s="18"/>
      <c r="L89" s="17"/>
      <c r="M89" s="18"/>
      <c r="N89" s="17"/>
    </row>
    <row r="90" spans="1:14" ht="30" customHeight="1">
      <c r="A90" s="12">
        <v>83</v>
      </c>
      <c r="B90" s="17"/>
      <c r="C90" s="16"/>
      <c r="D90" s="16"/>
      <c r="E90" s="16"/>
      <c r="F90" s="16"/>
      <c r="G90" s="17"/>
      <c r="H90" s="17"/>
      <c r="I90" s="18"/>
      <c r="J90" s="17"/>
      <c r="K90" s="18"/>
      <c r="L90" s="17"/>
      <c r="M90" s="18"/>
      <c r="N90" s="17"/>
    </row>
    <row r="91" spans="1:14" ht="30" customHeight="1">
      <c r="A91" s="12">
        <v>84</v>
      </c>
      <c r="B91" s="17"/>
      <c r="C91" s="16"/>
      <c r="D91" s="16"/>
      <c r="E91" s="16"/>
      <c r="F91" s="16"/>
      <c r="G91" s="17"/>
      <c r="H91" s="17"/>
      <c r="I91" s="18"/>
      <c r="J91" s="17"/>
      <c r="K91" s="18"/>
      <c r="L91" s="17"/>
      <c r="M91" s="18"/>
      <c r="N91" s="17"/>
    </row>
    <row r="92" spans="1:14" ht="30" customHeight="1">
      <c r="A92" s="12">
        <v>85</v>
      </c>
      <c r="B92" s="17"/>
      <c r="C92" s="16"/>
      <c r="D92" s="16"/>
      <c r="E92" s="16"/>
      <c r="F92" s="16"/>
      <c r="G92" s="17"/>
      <c r="H92" s="17"/>
      <c r="I92" s="18"/>
      <c r="J92" s="17"/>
      <c r="K92" s="18"/>
      <c r="L92" s="17"/>
      <c r="M92" s="18"/>
      <c r="N92" s="17"/>
    </row>
    <row r="93" spans="1:14" ht="30" customHeight="1">
      <c r="A93" s="12">
        <v>86</v>
      </c>
      <c r="B93" s="17"/>
      <c r="C93" s="16"/>
      <c r="D93" s="16"/>
      <c r="E93" s="16"/>
      <c r="F93" s="16"/>
      <c r="G93" s="17"/>
      <c r="H93" s="17"/>
      <c r="I93" s="18"/>
      <c r="J93" s="17"/>
      <c r="K93" s="18"/>
      <c r="L93" s="17"/>
      <c r="M93" s="18"/>
      <c r="N93" s="17"/>
    </row>
    <row r="94" spans="1:14" ht="30" customHeight="1">
      <c r="A94" s="12">
        <v>87</v>
      </c>
      <c r="B94" s="17"/>
      <c r="C94" s="16"/>
      <c r="D94" s="16"/>
      <c r="E94" s="16"/>
      <c r="F94" s="16"/>
      <c r="G94" s="17"/>
      <c r="H94" s="17"/>
      <c r="I94" s="18"/>
      <c r="J94" s="17"/>
      <c r="K94" s="18"/>
      <c r="L94" s="17"/>
      <c r="M94" s="18"/>
      <c r="N94" s="17"/>
    </row>
    <row r="95" spans="1:14" ht="30" customHeight="1">
      <c r="A95" s="12">
        <v>88</v>
      </c>
      <c r="B95" s="17"/>
      <c r="C95" s="16"/>
      <c r="D95" s="16"/>
      <c r="E95" s="16"/>
      <c r="F95" s="16"/>
      <c r="G95" s="17"/>
      <c r="H95" s="17"/>
      <c r="I95" s="18"/>
      <c r="J95" s="17"/>
      <c r="K95" s="18"/>
      <c r="L95" s="17"/>
      <c r="M95" s="18"/>
      <c r="N95" s="17"/>
    </row>
    <row r="96" spans="1:14" ht="30" customHeight="1">
      <c r="A96" s="12">
        <v>89</v>
      </c>
      <c r="B96" s="17"/>
      <c r="C96" s="16"/>
      <c r="D96" s="16"/>
      <c r="E96" s="16"/>
      <c r="F96" s="16"/>
      <c r="G96" s="17"/>
      <c r="H96" s="17"/>
      <c r="I96" s="18"/>
      <c r="J96" s="17"/>
      <c r="K96" s="18"/>
      <c r="L96" s="17"/>
      <c r="M96" s="18"/>
      <c r="N96" s="17"/>
    </row>
    <row r="97" spans="1:14" ht="30" customHeight="1">
      <c r="A97" s="12">
        <v>90</v>
      </c>
      <c r="B97" s="17"/>
      <c r="C97" s="16"/>
      <c r="D97" s="16"/>
      <c r="E97" s="16"/>
      <c r="F97" s="16"/>
      <c r="G97" s="17"/>
      <c r="H97" s="17"/>
      <c r="I97" s="18"/>
      <c r="J97" s="17"/>
      <c r="K97" s="18"/>
      <c r="L97" s="17"/>
      <c r="M97" s="18"/>
      <c r="N97" s="17"/>
    </row>
    <row r="98" spans="1:14" ht="30" customHeight="1">
      <c r="A98" s="12">
        <v>91</v>
      </c>
      <c r="B98" s="17"/>
      <c r="C98" s="16"/>
      <c r="D98" s="16"/>
      <c r="E98" s="16"/>
      <c r="F98" s="16"/>
      <c r="G98" s="17"/>
      <c r="H98" s="17"/>
      <c r="I98" s="18"/>
      <c r="J98" s="17"/>
      <c r="K98" s="18"/>
      <c r="L98" s="17"/>
      <c r="M98" s="18"/>
      <c r="N98" s="17"/>
    </row>
    <row r="99" spans="1:14" ht="30" customHeight="1">
      <c r="A99" s="12">
        <v>92</v>
      </c>
      <c r="B99" s="17"/>
      <c r="C99" s="16"/>
      <c r="D99" s="16"/>
      <c r="E99" s="16"/>
      <c r="F99" s="16"/>
      <c r="G99" s="17"/>
      <c r="H99" s="17"/>
      <c r="I99" s="18"/>
      <c r="J99" s="17"/>
      <c r="K99" s="18"/>
      <c r="L99" s="17"/>
      <c r="M99" s="18"/>
      <c r="N99" s="17"/>
    </row>
    <row r="100" spans="1:14" ht="30" customHeight="1">
      <c r="A100" s="12">
        <v>93</v>
      </c>
      <c r="B100" s="17"/>
      <c r="C100" s="16"/>
      <c r="D100" s="16"/>
      <c r="E100" s="16"/>
      <c r="F100" s="16"/>
      <c r="G100" s="17"/>
      <c r="H100" s="17"/>
      <c r="I100" s="18"/>
      <c r="J100" s="17"/>
      <c r="K100" s="18"/>
      <c r="L100" s="17"/>
      <c r="M100" s="18"/>
      <c r="N100" s="17"/>
    </row>
    <row r="101" spans="1:14" ht="30" customHeight="1">
      <c r="A101" s="12">
        <v>94</v>
      </c>
      <c r="B101" s="17"/>
      <c r="C101" s="16"/>
      <c r="D101" s="16"/>
      <c r="E101" s="16"/>
      <c r="F101" s="16"/>
      <c r="G101" s="17"/>
      <c r="H101" s="17"/>
      <c r="I101" s="18"/>
      <c r="J101" s="17"/>
      <c r="K101" s="18"/>
      <c r="L101" s="17"/>
      <c r="M101" s="18"/>
      <c r="N101" s="17"/>
    </row>
    <row r="102" spans="1:14" ht="30" customHeight="1">
      <c r="A102" s="12">
        <v>95</v>
      </c>
      <c r="B102" s="17"/>
      <c r="C102" s="16"/>
      <c r="D102" s="16"/>
      <c r="E102" s="16"/>
      <c r="F102" s="16"/>
      <c r="G102" s="17"/>
      <c r="H102" s="17"/>
      <c r="I102" s="18"/>
      <c r="J102" s="17"/>
      <c r="K102" s="18"/>
      <c r="L102" s="17"/>
      <c r="M102" s="18"/>
      <c r="N102" s="17"/>
    </row>
    <row r="103" spans="1:14" ht="30" customHeight="1">
      <c r="A103" s="12">
        <v>96</v>
      </c>
      <c r="B103" s="17"/>
      <c r="C103" s="16"/>
      <c r="D103" s="16"/>
      <c r="E103" s="16"/>
      <c r="F103" s="16"/>
      <c r="G103" s="17"/>
      <c r="H103" s="17"/>
      <c r="I103" s="18"/>
      <c r="J103" s="17"/>
      <c r="K103" s="18"/>
      <c r="L103" s="17"/>
      <c r="M103" s="18"/>
      <c r="N103" s="17"/>
    </row>
    <row r="104" spans="1:14" ht="30" customHeight="1">
      <c r="A104" s="12">
        <v>97</v>
      </c>
      <c r="B104" s="17"/>
      <c r="C104" s="16"/>
      <c r="D104" s="16"/>
      <c r="E104" s="16"/>
      <c r="F104" s="16"/>
      <c r="G104" s="17"/>
      <c r="H104" s="17"/>
      <c r="I104" s="18"/>
      <c r="J104" s="17"/>
      <c r="K104" s="18"/>
      <c r="L104" s="17"/>
      <c r="M104" s="18"/>
      <c r="N104" s="17"/>
    </row>
    <row r="105" spans="1:14" ht="30" customHeight="1">
      <c r="A105" s="12">
        <v>98</v>
      </c>
      <c r="B105" s="17"/>
      <c r="C105" s="16"/>
      <c r="D105" s="16"/>
      <c r="E105" s="16"/>
      <c r="F105" s="16"/>
      <c r="G105" s="17"/>
      <c r="H105" s="17"/>
      <c r="I105" s="18"/>
      <c r="J105" s="17"/>
      <c r="K105" s="18"/>
      <c r="L105" s="17"/>
      <c r="M105" s="18"/>
      <c r="N105" s="17"/>
    </row>
    <row r="106" spans="1:14" ht="30" customHeight="1">
      <c r="A106" s="12">
        <v>99</v>
      </c>
      <c r="B106" s="17"/>
      <c r="C106" s="16"/>
      <c r="D106" s="16"/>
      <c r="E106" s="16"/>
      <c r="F106" s="16"/>
      <c r="G106" s="17"/>
      <c r="H106" s="17"/>
      <c r="I106" s="18"/>
      <c r="J106" s="17"/>
      <c r="K106" s="18"/>
      <c r="L106" s="17"/>
      <c r="M106" s="18"/>
      <c r="N106" s="17"/>
    </row>
    <row r="107" spans="1:14" ht="30" customHeight="1">
      <c r="A107" s="12">
        <v>100</v>
      </c>
      <c r="B107" s="17"/>
      <c r="C107" s="16"/>
      <c r="D107" s="16"/>
      <c r="E107" s="16"/>
      <c r="F107" s="16"/>
      <c r="G107" s="17"/>
      <c r="H107" s="17"/>
      <c r="I107" s="18"/>
      <c r="J107" s="17"/>
      <c r="K107" s="18"/>
      <c r="L107" s="17"/>
      <c r="M107" s="18"/>
      <c r="N107" s="17"/>
    </row>
  </sheetData>
  <sheetProtection selectLockedCells="1" selectUnlockedCells="1"/>
  <mergeCells count="21">
    <mergeCell ref="B1:M1"/>
    <mergeCell ref="B2:C2"/>
    <mergeCell ref="D2:G2"/>
    <mergeCell ref="H2:I2"/>
    <mergeCell ref="K2:L2"/>
    <mergeCell ref="B3:C3"/>
    <mergeCell ref="D3:G3"/>
    <mergeCell ref="H3:I3"/>
    <mergeCell ref="J3:M3"/>
    <mergeCell ref="L4:M4"/>
    <mergeCell ref="B4:C4"/>
    <mergeCell ref="D4:G4"/>
    <mergeCell ref="H4:I4"/>
    <mergeCell ref="G6:G7"/>
    <mergeCell ref="H6:H7"/>
    <mergeCell ref="I6:N6"/>
    <mergeCell ref="A6:A7"/>
    <mergeCell ref="B6:B7"/>
    <mergeCell ref="C6:C7"/>
    <mergeCell ref="D6:D7"/>
    <mergeCell ref="F6:F7"/>
  </mergeCells>
  <phoneticPr fontId="16"/>
  <dataValidations count="7">
    <dataValidation type="list" allowBlank="1" showErrorMessage="1" sqref="H8:H107">
      <formula1>$O$6:$O$7</formula1>
      <formula2>0</formula2>
    </dataValidation>
    <dataValidation allowBlank="1" showErrorMessage="1" sqref="B8:B107 D9:E107">
      <formula1>0</formula1>
      <formula2>0</formula2>
    </dataValidation>
    <dataValidation allowBlank="1" showErrorMessage="1" promptTitle="入力時の注意事項" prompt="半角数字で記入してください。_x000a_ｍ、秒、分はすべて_x000a_半角ドット（　.　）で表示してください。_x000a_（例）10.55.33" sqref="J8:J107 L8:L107">
      <formula1>0</formula1>
      <formula2>0</formula2>
    </dataValidation>
    <dataValidation type="list" allowBlank="1" showErrorMessage="1" sqref="M8:M107">
      <formula1>$R$6:$R$7</formula1>
      <formula2>0</formula2>
    </dataValidation>
    <dataValidation type="list" allowBlank="1" showInputMessage="1" showErrorMessage="1" sqref="F8:F107">
      <formula1>$P$6:$P$15</formula1>
    </dataValidation>
    <dataValidation type="list" allowBlank="1" showErrorMessage="1" sqref="I8:I107 K8:K107">
      <formula1>$Q$6:$Q$8</formula1>
    </dataValidation>
    <dataValidation type="list" allowBlank="1" showErrorMessage="1" sqref="N8:N107">
      <formula1>$S$6:$S$14</formula1>
    </dataValidation>
  </dataValidations>
  <printOptions horizontalCentered="1" verticalCentered="1"/>
  <pageMargins left="0" right="0" top="0.78749999999999998" bottom="0.78749999999999998" header="0.51180555555555551" footer="0.51180555555555551"/>
  <pageSetup paperSize="9" firstPageNumber="0" orientation="portrait" horizontalDpi="300" verticalDpi="300"/>
  <headerFooter alignWithMargins="0"/>
  <rowBreaks count="3" manualBreakCount="3">
    <brk id="37" max="16383" man="1"/>
    <brk id="67" max="16383" man="1"/>
    <brk id="9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5"/>
  <sheetViews>
    <sheetView showZeros="0" showOutlineSymbols="0" zoomScaleNormal="100" workbookViewId="0">
      <selection activeCell="B2" sqref="B2"/>
    </sheetView>
  </sheetViews>
  <sheetFormatPr defaultColWidth="8.625" defaultRowHeight="13.5"/>
  <cols>
    <col min="1" max="1" width="4.375" customWidth="1"/>
    <col min="3" max="3" width="20.125" customWidth="1"/>
    <col min="4" max="4" width="9" style="20" customWidth="1"/>
    <col min="6" max="6" width="9.625" customWidth="1"/>
    <col min="7" max="7" width="13.875" customWidth="1"/>
    <col min="9" max="9" width="15.625" customWidth="1"/>
  </cols>
  <sheetData>
    <row r="1" spans="1:10" ht="14.25">
      <c r="A1" s="21"/>
      <c r="B1" s="22" t="s">
        <v>20</v>
      </c>
      <c r="C1" s="22" t="s">
        <v>36</v>
      </c>
      <c r="D1" s="11" t="s">
        <v>25</v>
      </c>
      <c r="E1" s="11" t="s">
        <v>23</v>
      </c>
      <c r="F1" s="11" t="s">
        <v>24</v>
      </c>
      <c r="G1" s="22" t="s">
        <v>29</v>
      </c>
      <c r="H1" s="22" t="s">
        <v>30</v>
      </c>
      <c r="I1" s="22" t="s">
        <v>31</v>
      </c>
      <c r="J1" s="11" t="s">
        <v>37</v>
      </c>
    </row>
    <row r="2" spans="1:10">
      <c r="A2" s="21">
        <v>1</v>
      </c>
      <c r="B2" s="21">
        <f>VLOOKUP($A2,一覧表!$A:$N,2,FALSE)</f>
        <v>0</v>
      </c>
      <c r="C2" s="21">
        <f>VLOOKUP($A2,一覧表!$A:$N,3,FALSE)</f>
        <v>0</v>
      </c>
      <c r="D2" s="12">
        <f>VLOOKUP($A2,一覧表!$A:$N,8,FALSE)</f>
        <v>0</v>
      </c>
      <c r="E2" s="21">
        <f>VLOOKUP($A2,一覧表!$A:$N,6,FALSE)</f>
        <v>0</v>
      </c>
      <c r="F2" s="21">
        <f>VLOOKUP($A2,一覧表!$A:$N,7,FALSE)</f>
        <v>0</v>
      </c>
      <c r="G2" s="21">
        <f>VLOOKUP($A2,一覧表!$A:$N,9,FALSE)</f>
        <v>0</v>
      </c>
      <c r="H2" s="21">
        <f>VLOOKUP($A2,一覧表!$A:$N,10,FALSE)</f>
        <v>0</v>
      </c>
      <c r="I2" s="21" t="str">
        <f>VLOOKUP($A2,一覧表!$A:$N,13,FALSE)&amp;" "&amp;VLOOKUP($A2,一覧表!$A:$N,14,FALSE)</f>
        <v xml:space="preserve"> </v>
      </c>
      <c r="J2" s="21">
        <f>VLOOKUP($A2,一覧表!$A:$N,4,FALSE)</f>
        <v>0</v>
      </c>
    </row>
    <row r="3" spans="1:10">
      <c r="A3" s="21">
        <v>1</v>
      </c>
      <c r="B3" s="21">
        <f>VLOOKUP($A3,一覧表!$A:$N,2,FALSE)</f>
        <v>0</v>
      </c>
      <c r="C3" s="21">
        <f>VLOOKUP($A3,一覧表!$A:$N,3,FALSE)</f>
        <v>0</v>
      </c>
      <c r="D3" s="12">
        <f>VLOOKUP($A3,一覧表!$A:$N,8,FALSE)</f>
        <v>0</v>
      </c>
      <c r="E3" s="21">
        <f>VLOOKUP($A3,一覧表!$A:$N,6,FALSE)</f>
        <v>0</v>
      </c>
      <c r="F3" s="21">
        <f>VLOOKUP($A3,一覧表!$A:$N,7,FALSE)</f>
        <v>0</v>
      </c>
      <c r="G3" s="21">
        <f>VLOOKUP($A3,一覧表!$A:$N,11,FALSE)</f>
        <v>0</v>
      </c>
      <c r="H3" s="21">
        <f>VLOOKUP($A3,一覧表!$A:$N,12,FALSE)</f>
        <v>0</v>
      </c>
      <c r="I3" s="21"/>
      <c r="J3" s="21">
        <f>VLOOKUP($A3,一覧表!$A:$N,4,FALSE)</f>
        <v>0</v>
      </c>
    </row>
    <row r="4" spans="1:10">
      <c r="A4" s="21">
        <v>2</v>
      </c>
      <c r="B4" s="21">
        <f>VLOOKUP($A4,一覧表!$A:$N,2,FALSE)</f>
        <v>0</v>
      </c>
      <c r="C4" s="21">
        <f>VLOOKUP($A4,一覧表!$A:$N,3,FALSE)</f>
        <v>0</v>
      </c>
      <c r="D4" s="12">
        <f>VLOOKUP($A4,一覧表!$A:$N,8,FALSE)</f>
        <v>0</v>
      </c>
      <c r="E4" s="21">
        <f>VLOOKUP($A4,一覧表!$A:$N,6,FALSE)</f>
        <v>0</v>
      </c>
      <c r="F4" s="21">
        <f>VLOOKUP($A4,一覧表!$A:$N,7,FALSE)</f>
        <v>0</v>
      </c>
      <c r="G4" s="21">
        <f>VLOOKUP($A4,一覧表!$A:$N,9,FALSE)</f>
        <v>0</v>
      </c>
      <c r="H4" s="21">
        <f>VLOOKUP($A4,一覧表!$A:$N,10,FALSE)</f>
        <v>0</v>
      </c>
      <c r="I4" s="21" t="str">
        <f>VLOOKUP($A4,一覧表!$A:$N,13,FALSE)&amp;" "&amp;VLOOKUP($A4,一覧表!$A:$N,14,FALSE)</f>
        <v xml:space="preserve"> </v>
      </c>
      <c r="J4" s="21">
        <f>VLOOKUP($A4,一覧表!$A:$N,4,FALSE)</f>
        <v>0</v>
      </c>
    </row>
    <row r="5" spans="1:10">
      <c r="A5" s="21">
        <v>2</v>
      </c>
      <c r="B5" s="21">
        <f>VLOOKUP($A5,一覧表!$A:$N,2,FALSE)</f>
        <v>0</v>
      </c>
      <c r="C5" s="21">
        <f>VLOOKUP($A5,一覧表!$A:$N,3,FALSE)</f>
        <v>0</v>
      </c>
      <c r="D5" s="12">
        <f>VLOOKUP($A5,一覧表!$A:$N,8,FALSE)</f>
        <v>0</v>
      </c>
      <c r="E5" s="21">
        <f>VLOOKUP($A5,一覧表!$A:$N,6,FALSE)</f>
        <v>0</v>
      </c>
      <c r="F5" s="21">
        <f>VLOOKUP($A5,一覧表!$A:$N,7,FALSE)</f>
        <v>0</v>
      </c>
      <c r="G5" s="21">
        <f>VLOOKUP($A5,一覧表!$A:$N,11,FALSE)</f>
        <v>0</v>
      </c>
      <c r="H5" s="21">
        <f>VLOOKUP($A5,一覧表!$A:$N,12,FALSE)</f>
        <v>0</v>
      </c>
      <c r="I5" s="21"/>
      <c r="J5" s="21">
        <f>VLOOKUP($A5,一覧表!$A:$N,4,FALSE)</f>
        <v>0</v>
      </c>
    </row>
    <row r="6" spans="1:10">
      <c r="A6" s="21">
        <v>3</v>
      </c>
      <c r="B6" s="21">
        <f>VLOOKUP($A6,一覧表!$A:$N,2,FALSE)</f>
        <v>0</v>
      </c>
      <c r="C6" s="21">
        <f>VLOOKUP($A6,一覧表!$A:$N,3,FALSE)</f>
        <v>0</v>
      </c>
      <c r="D6" s="12">
        <f>VLOOKUP($A6,一覧表!$A:$N,8,FALSE)</f>
        <v>0</v>
      </c>
      <c r="E6" s="21">
        <f>VLOOKUP($A6,一覧表!$A:$N,6,FALSE)</f>
        <v>0</v>
      </c>
      <c r="F6" s="21">
        <f>VLOOKUP($A6,一覧表!$A:$N,7,FALSE)</f>
        <v>0</v>
      </c>
      <c r="G6" s="21">
        <f>VLOOKUP($A6,一覧表!$A:$N,9,FALSE)</f>
        <v>0</v>
      </c>
      <c r="H6" s="21">
        <f>VLOOKUP($A6,一覧表!$A:$N,10,FALSE)</f>
        <v>0</v>
      </c>
      <c r="I6" s="21" t="str">
        <f>VLOOKUP($A6,一覧表!$A:$N,13,FALSE)&amp;" "&amp;VLOOKUP($A6,一覧表!$A:$N,14,FALSE)</f>
        <v xml:space="preserve"> </v>
      </c>
      <c r="J6" s="21">
        <f>VLOOKUP($A6,一覧表!$A:$N,4,FALSE)</f>
        <v>0</v>
      </c>
    </row>
    <row r="7" spans="1:10">
      <c r="A7" s="21">
        <v>3</v>
      </c>
      <c r="B7" s="21">
        <f>VLOOKUP($A7,一覧表!$A:$N,2,FALSE)</f>
        <v>0</v>
      </c>
      <c r="C7" s="21">
        <f>VLOOKUP($A7,一覧表!$A:$N,3,FALSE)</f>
        <v>0</v>
      </c>
      <c r="D7" s="12">
        <f>VLOOKUP($A7,一覧表!$A:$N,8,FALSE)</f>
        <v>0</v>
      </c>
      <c r="E7" s="21">
        <f>VLOOKUP($A7,一覧表!$A:$N,6,FALSE)</f>
        <v>0</v>
      </c>
      <c r="F7" s="21">
        <f>VLOOKUP($A7,一覧表!$A:$N,7,FALSE)</f>
        <v>0</v>
      </c>
      <c r="G7" s="21">
        <f>VLOOKUP($A7,一覧表!$A:$N,11,FALSE)</f>
        <v>0</v>
      </c>
      <c r="H7" s="21">
        <f>VLOOKUP($A7,一覧表!$A:$N,12,FALSE)</f>
        <v>0</v>
      </c>
      <c r="I7" s="21"/>
      <c r="J7" s="21">
        <f>VLOOKUP($A7,一覧表!$A:$N,4,FALSE)</f>
        <v>0</v>
      </c>
    </row>
    <row r="8" spans="1:10">
      <c r="A8" s="21">
        <v>4</v>
      </c>
      <c r="B8" s="21">
        <f>VLOOKUP($A8,一覧表!$A:$N,2,FALSE)</f>
        <v>0</v>
      </c>
      <c r="C8" s="21">
        <f>VLOOKUP($A8,一覧表!$A:$N,3,FALSE)</f>
        <v>0</v>
      </c>
      <c r="D8" s="12">
        <f>VLOOKUP($A8,一覧表!$A:$N,8,FALSE)</f>
        <v>0</v>
      </c>
      <c r="E8" s="21">
        <f>VLOOKUP($A8,一覧表!$A:$N,6,FALSE)</f>
        <v>0</v>
      </c>
      <c r="F8" s="21">
        <f>VLOOKUP($A8,一覧表!$A:$N,7,FALSE)</f>
        <v>0</v>
      </c>
      <c r="G8" s="21">
        <f>VLOOKUP($A8,一覧表!$A:$N,9,FALSE)</f>
        <v>0</v>
      </c>
      <c r="H8" s="21">
        <f>VLOOKUP($A8,一覧表!$A:$N,10,FALSE)</f>
        <v>0</v>
      </c>
      <c r="I8" s="21" t="str">
        <f>VLOOKUP($A8,一覧表!$A:$N,13,FALSE)&amp;" "&amp;VLOOKUP($A8,一覧表!$A:$N,14,FALSE)</f>
        <v xml:space="preserve"> </v>
      </c>
      <c r="J8" s="21">
        <f>VLOOKUP($A8,一覧表!$A:$N,4,FALSE)</f>
        <v>0</v>
      </c>
    </row>
    <row r="9" spans="1:10">
      <c r="A9" s="21">
        <v>4</v>
      </c>
      <c r="B9" s="21">
        <f>VLOOKUP($A9,一覧表!$A:$N,2,FALSE)</f>
        <v>0</v>
      </c>
      <c r="C9" s="21">
        <f>VLOOKUP($A9,一覧表!$A:$N,3,FALSE)</f>
        <v>0</v>
      </c>
      <c r="D9" s="12">
        <f>VLOOKUP($A9,一覧表!$A:$N,8,FALSE)</f>
        <v>0</v>
      </c>
      <c r="E9" s="21">
        <f>VLOOKUP($A9,一覧表!$A:$N,6,FALSE)</f>
        <v>0</v>
      </c>
      <c r="F9" s="21">
        <f>VLOOKUP($A9,一覧表!$A:$N,7,FALSE)</f>
        <v>0</v>
      </c>
      <c r="G9" s="21">
        <f>VLOOKUP($A9,一覧表!$A:$N,11,FALSE)</f>
        <v>0</v>
      </c>
      <c r="H9" s="21">
        <f>VLOOKUP($A9,一覧表!$A:$N,12,FALSE)</f>
        <v>0</v>
      </c>
      <c r="I9" s="21"/>
      <c r="J9" s="21">
        <f>VLOOKUP($A9,一覧表!$A:$N,4,FALSE)</f>
        <v>0</v>
      </c>
    </row>
    <row r="10" spans="1:10">
      <c r="A10" s="21">
        <v>5</v>
      </c>
      <c r="B10" s="21">
        <f>VLOOKUP($A10,一覧表!$A:$N,2,FALSE)</f>
        <v>0</v>
      </c>
      <c r="C10" s="21">
        <f>VLOOKUP($A10,一覧表!$A:$N,3,FALSE)</f>
        <v>0</v>
      </c>
      <c r="D10" s="12">
        <f>VLOOKUP($A10,一覧表!$A:$N,8,FALSE)</f>
        <v>0</v>
      </c>
      <c r="E10" s="21">
        <f>VLOOKUP($A10,一覧表!$A:$N,6,FALSE)</f>
        <v>0</v>
      </c>
      <c r="F10" s="21">
        <f>VLOOKUP($A10,一覧表!$A:$N,7,FALSE)</f>
        <v>0</v>
      </c>
      <c r="G10" s="21">
        <f>VLOOKUP($A10,一覧表!$A:$N,9,FALSE)</f>
        <v>0</v>
      </c>
      <c r="H10" s="21">
        <f>VLOOKUP($A10,一覧表!$A:$N,10,FALSE)</f>
        <v>0</v>
      </c>
      <c r="I10" s="21" t="str">
        <f>VLOOKUP($A10,一覧表!$A:$N,13,FALSE)&amp;" "&amp;VLOOKUP($A10,一覧表!$A:$N,14,FALSE)</f>
        <v xml:space="preserve"> </v>
      </c>
      <c r="J10" s="21">
        <f>VLOOKUP($A10,一覧表!$A:$N,4,FALSE)</f>
        <v>0</v>
      </c>
    </row>
    <row r="11" spans="1:10">
      <c r="A11" s="21">
        <v>5</v>
      </c>
      <c r="B11" s="21">
        <f>VLOOKUP($A11,一覧表!$A:$N,2,FALSE)</f>
        <v>0</v>
      </c>
      <c r="C11" s="21">
        <f>VLOOKUP($A11,一覧表!$A:$N,3,FALSE)</f>
        <v>0</v>
      </c>
      <c r="D11" s="12">
        <f>VLOOKUP($A11,一覧表!$A:$N,8,FALSE)</f>
        <v>0</v>
      </c>
      <c r="E11" s="21">
        <f>VLOOKUP($A11,一覧表!$A:$N,6,FALSE)</f>
        <v>0</v>
      </c>
      <c r="F11" s="21">
        <f>VLOOKUP($A11,一覧表!$A:$N,7,FALSE)</f>
        <v>0</v>
      </c>
      <c r="G11" s="21">
        <f>VLOOKUP($A11,一覧表!$A:$N,11,FALSE)</f>
        <v>0</v>
      </c>
      <c r="H11" s="21">
        <f>VLOOKUP($A11,一覧表!$A:$N,12,FALSE)</f>
        <v>0</v>
      </c>
      <c r="I11" s="21"/>
      <c r="J11" s="21">
        <f>VLOOKUP($A11,一覧表!$A:$N,4,FALSE)</f>
        <v>0</v>
      </c>
    </row>
    <row r="12" spans="1:10">
      <c r="A12" s="21">
        <v>6</v>
      </c>
      <c r="B12" s="21">
        <f>VLOOKUP($A12,一覧表!$A:$N,2,FALSE)</f>
        <v>0</v>
      </c>
      <c r="C12" s="21">
        <f>VLOOKUP($A12,一覧表!$A:$N,3,FALSE)</f>
        <v>0</v>
      </c>
      <c r="D12" s="12">
        <f>VLOOKUP($A12,一覧表!$A:$N,8,FALSE)</f>
        <v>0</v>
      </c>
      <c r="E12" s="21">
        <f>VLOOKUP($A12,一覧表!$A:$N,6,FALSE)</f>
        <v>0</v>
      </c>
      <c r="F12" s="21">
        <f>VLOOKUP($A12,一覧表!$A:$N,7,FALSE)</f>
        <v>0</v>
      </c>
      <c r="G12" s="21">
        <f>VLOOKUP($A12,一覧表!$A:$N,9,FALSE)</f>
        <v>0</v>
      </c>
      <c r="H12" s="21">
        <f>VLOOKUP($A12,一覧表!$A:$N,10,FALSE)</f>
        <v>0</v>
      </c>
      <c r="I12" s="21" t="str">
        <f>VLOOKUP($A12,一覧表!$A:$N,13,FALSE)&amp;" "&amp;VLOOKUP($A12,一覧表!$A:$N,14,FALSE)</f>
        <v xml:space="preserve"> </v>
      </c>
      <c r="J12" s="21">
        <f>VLOOKUP($A12,一覧表!$A:$N,4,FALSE)</f>
        <v>0</v>
      </c>
    </row>
    <row r="13" spans="1:10">
      <c r="A13" s="21">
        <v>6</v>
      </c>
      <c r="B13" s="21">
        <f>VLOOKUP($A13,一覧表!$A:$N,2,FALSE)</f>
        <v>0</v>
      </c>
      <c r="C13" s="21">
        <f>VLOOKUP($A13,一覧表!$A:$N,3,FALSE)</f>
        <v>0</v>
      </c>
      <c r="D13" s="12">
        <f>VLOOKUP($A13,一覧表!$A:$N,8,FALSE)</f>
        <v>0</v>
      </c>
      <c r="E13" s="21">
        <f>VLOOKUP($A13,一覧表!$A:$N,6,FALSE)</f>
        <v>0</v>
      </c>
      <c r="F13" s="21">
        <f>VLOOKUP($A13,一覧表!$A:$N,7,FALSE)</f>
        <v>0</v>
      </c>
      <c r="G13" s="21">
        <f>VLOOKUP($A13,一覧表!$A:$N,11,FALSE)</f>
        <v>0</v>
      </c>
      <c r="H13" s="21">
        <f>VLOOKUP($A13,一覧表!$A:$N,12,FALSE)</f>
        <v>0</v>
      </c>
      <c r="I13" s="21"/>
      <c r="J13" s="21">
        <f>VLOOKUP($A13,一覧表!$A:$N,4,FALSE)</f>
        <v>0</v>
      </c>
    </row>
    <row r="14" spans="1:10">
      <c r="A14" s="21">
        <v>7</v>
      </c>
      <c r="B14" s="21">
        <f>VLOOKUP($A14,一覧表!$A:$N,2,FALSE)</f>
        <v>0</v>
      </c>
      <c r="C14" s="21">
        <f>VLOOKUP($A14,一覧表!$A:$N,3,FALSE)</f>
        <v>0</v>
      </c>
      <c r="D14" s="12">
        <f>VLOOKUP($A14,一覧表!$A:$N,8,FALSE)</f>
        <v>0</v>
      </c>
      <c r="E14" s="21">
        <f>VLOOKUP($A14,一覧表!$A:$N,6,FALSE)</f>
        <v>0</v>
      </c>
      <c r="F14" s="21">
        <f>VLOOKUP($A14,一覧表!$A:$N,7,FALSE)</f>
        <v>0</v>
      </c>
      <c r="G14" s="21">
        <f>VLOOKUP($A14,一覧表!$A:$N,9,FALSE)</f>
        <v>0</v>
      </c>
      <c r="H14" s="21">
        <f>VLOOKUP($A14,一覧表!$A:$N,10,FALSE)</f>
        <v>0</v>
      </c>
      <c r="I14" s="21" t="str">
        <f>VLOOKUP($A14,一覧表!$A:$N,13,FALSE)&amp;" "&amp;VLOOKUP($A14,一覧表!$A:$N,14,FALSE)</f>
        <v xml:space="preserve"> </v>
      </c>
      <c r="J14" s="21">
        <f>VLOOKUP($A14,一覧表!$A:$N,4,FALSE)</f>
        <v>0</v>
      </c>
    </row>
    <row r="15" spans="1:10">
      <c r="A15" s="21">
        <v>7</v>
      </c>
      <c r="B15" s="21">
        <f>VLOOKUP($A15,一覧表!$A:$N,2,FALSE)</f>
        <v>0</v>
      </c>
      <c r="C15" s="21">
        <f>VLOOKUP($A15,一覧表!$A:$N,3,FALSE)</f>
        <v>0</v>
      </c>
      <c r="D15" s="12">
        <f>VLOOKUP($A15,一覧表!$A:$N,8,FALSE)</f>
        <v>0</v>
      </c>
      <c r="E15" s="21">
        <f>VLOOKUP($A15,一覧表!$A:$N,6,FALSE)</f>
        <v>0</v>
      </c>
      <c r="F15" s="21">
        <f>VLOOKUP($A15,一覧表!$A:$N,7,FALSE)</f>
        <v>0</v>
      </c>
      <c r="G15" s="21">
        <f>VLOOKUP($A15,一覧表!$A:$N,11,FALSE)</f>
        <v>0</v>
      </c>
      <c r="H15" s="21">
        <f>VLOOKUP($A15,一覧表!$A:$N,12,FALSE)</f>
        <v>0</v>
      </c>
      <c r="I15" s="21"/>
      <c r="J15" s="21">
        <f>VLOOKUP($A15,一覧表!$A:$N,4,FALSE)</f>
        <v>0</v>
      </c>
    </row>
    <row r="16" spans="1:10">
      <c r="A16" s="21">
        <v>8</v>
      </c>
      <c r="B16" s="21">
        <f>VLOOKUP($A16,一覧表!$A:$N,2,FALSE)</f>
        <v>0</v>
      </c>
      <c r="C16" s="21">
        <f>VLOOKUP($A16,一覧表!$A:$N,3,FALSE)</f>
        <v>0</v>
      </c>
      <c r="D16" s="12">
        <f>VLOOKUP($A16,一覧表!$A:$N,8,FALSE)</f>
        <v>0</v>
      </c>
      <c r="E16" s="21">
        <f>VLOOKUP($A16,一覧表!$A:$N,6,FALSE)</f>
        <v>0</v>
      </c>
      <c r="F16" s="21">
        <f>VLOOKUP($A16,一覧表!$A:$N,7,FALSE)</f>
        <v>0</v>
      </c>
      <c r="G16" s="21">
        <f>VLOOKUP($A16,一覧表!$A:$N,9,FALSE)</f>
        <v>0</v>
      </c>
      <c r="H16" s="21">
        <f>VLOOKUP($A16,一覧表!$A:$N,10,FALSE)</f>
        <v>0</v>
      </c>
      <c r="I16" s="21" t="str">
        <f>VLOOKUP($A16,一覧表!$A:$N,13,FALSE)&amp;" "&amp;VLOOKUP($A16,一覧表!$A:$N,14,FALSE)</f>
        <v xml:space="preserve"> </v>
      </c>
      <c r="J16" s="21">
        <f>VLOOKUP($A16,一覧表!$A:$N,4,FALSE)</f>
        <v>0</v>
      </c>
    </row>
    <row r="17" spans="1:10">
      <c r="A17" s="21">
        <v>8</v>
      </c>
      <c r="B17" s="21">
        <f>VLOOKUP($A17,一覧表!$A:$N,2,FALSE)</f>
        <v>0</v>
      </c>
      <c r="C17" s="21">
        <f>VLOOKUP($A17,一覧表!$A:$N,3,FALSE)</f>
        <v>0</v>
      </c>
      <c r="D17" s="12">
        <f>VLOOKUP($A17,一覧表!$A:$N,8,FALSE)</f>
        <v>0</v>
      </c>
      <c r="E17" s="21">
        <f>VLOOKUP($A17,一覧表!$A:$N,6,FALSE)</f>
        <v>0</v>
      </c>
      <c r="F17" s="21">
        <f>VLOOKUP($A17,一覧表!$A:$N,7,FALSE)</f>
        <v>0</v>
      </c>
      <c r="G17" s="21">
        <f>VLOOKUP($A17,一覧表!$A:$N,11,FALSE)</f>
        <v>0</v>
      </c>
      <c r="H17" s="21">
        <f>VLOOKUP($A17,一覧表!$A:$N,12,FALSE)</f>
        <v>0</v>
      </c>
      <c r="I17" s="21"/>
      <c r="J17" s="21">
        <f>VLOOKUP($A17,一覧表!$A:$N,4,FALSE)</f>
        <v>0</v>
      </c>
    </row>
    <row r="18" spans="1:10">
      <c r="A18" s="21">
        <v>9</v>
      </c>
      <c r="B18" s="21">
        <f>VLOOKUP($A18,一覧表!$A:$N,2,FALSE)</f>
        <v>0</v>
      </c>
      <c r="C18" s="21">
        <f>VLOOKUP($A18,一覧表!$A:$N,3,FALSE)</f>
        <v>0</v>
      </c>
      <c r="D18" s="12">
        <f>VLOOKUP($A18,一覧表!$A:$N,8,FALSE)</f>
        <v>0</v>
      </c>
      <c r="E18" s="21">
        <f>VLOOKUP($A18,一覧表!$A:$N,6,FALSE)</f>
        <v>0</v>
      </c>
      <c r="F18" s="21">
        <f>VLOOKUP($A18,一覧表!$A:$N,7,FALSE)</f>
        <v>0</v>
      </c>
      <c r="G18" s="21">
        <f>VLOOKUP($A18,一覧表!$A:$N,9,FALSE)</f>
        <v>0</v>
      </c>
      <c r="H18" s="21">
        <f>VLOOKUP($A18,一覧表!$A:$N,10,FALSE)</f>
        <v>0</v>
      </c>
      <c r="I18" s="21" t="str">
        <f>VLOOKUP($A18,一覧表!$A:$N,13,FALSE)&amp;" "&amp;VLOOKUP($A18,一覧表!$A:$N,14,FALSE)</f>
        <v xml:space="preserve"> </v>
      </c>
      <c r="J18" s="21">
        <f>VLOOKUP($A18,一覧表!$A:$N,4,FALSE)</f>
        <v>0</v>
      </c>
    </row>
    <row r="19" spans="1:10">
      <c r="A19" s="21">
        <v>9</v>
      </c>
      <c r="B19" s="21">
        <f>VLOOKUP($A19,一覧表!$A:$N,2,FALSE)</f>
        <v>0</v>
      </c>
      <c r="C19" s="21">
        <f>VLOOKUP($A19,一覧表!$A:$N,3,FALSE)</f>
        <v>0</v>
      </c>
      <c r="D19" s="12">
        <f>VLOOKUP($A19,一覧表!$A:$N,8,FALSE)</f>
        <v>0</v>
      </c>
      <c r="E19" s="21">
        <f>VLOOKUP($A19,一覧表!$A:$N,6,FALSE)</f>
        <v>0</v>
      </c>
      <c r="F19" s="21">
        <f>VLOOKUP($A19,一覧表!$A:$N,7,FALSE)</f>
        <v>0</v>
      </c>
      <c r="G19" s="21">
        <f>VLOOKUP($A19,一覧表!$A:$N,11,FALSE)</f>
        <v>0</v>
      </c>
      <c r="H19" s="21">
        <f>VLOOKUP($A19,一覧表!$A:$N,12,FALSE)</f>
        <v>0</v>
      </c>
      <c r="I19" s="21"/>
      <c r="J19" s="21">
        <f>VLOOKUP($A19,一覧表!$A:$N,4,FALSE)</f>
        <v>0</v>
      </c>
    </row>
    <row r="20" spans="1:10">
      <c r="A20" s="21">
        <v>10</v>
      </c>
      <c r="B20" s="21">
        <f>VLOOKUP($A20,一覧表!$A:$N,2,FALSE)</f>
        <v>0</v>
      </c>
      <c r="C20" s="21">
        <f>VLOOKUP($A20,一覧表!$A:$N,3,FALSE)</f>
        <v>0</v>
      </c>
      <c r="D20" s="12">
        <f>VLOOKUP($A20,一覧表!$A:$N,8,FALSE)</f>
        <v>0</v>
      </c>
      <c r="E20" s="21">
        <f>VLOOKUP($A20,一覧表!$A:$N,6,FALSE)</f>
        <v>0</v>
      </c>
      <c r="F20" s="21">
        <f>VLOOKUP($A20,一覧表!$A:$N,7,FALSE)</f>
        <v>0</v>
      </c>
      <c r="G20" s="21">
        <f>VLOOKUP($A20,一覧表!$A:$N,9,FALSE)</f>
        <v>0</v>
      </c>
      <c r="H20" s="21">
        <f>VLOOKUP($A20,一覧表!$A:$N,10,FALSE)</f>
        <v>0</v>
      </c>
      <c r="I20" s="21" t="str">
        <f>VLOOKUP($A20,一覧表!$A:$N,13,FALSE)&amp;" "&amp;VLOOKUP($A20,一覧表!$A:$N,14,FALSE)</f>
        <v xml:space="preserve"> </v>
      </c>
      <c r="J20" s="21">
        <f>VLOOKUP($A20,一覧表!$A:$N,4,FALSE)</f>
        <v>0</v>
      </c>
    </row>
    <row r="21" spans="1:10">
      <c r="A21" s="21">
        <v>10</v>
      </c>
      <c r="B21" s="21">
        <f>VLOOKUP($A21,一覧表!$A:$N,2,FALSE)</f>
        <v>0</v>
      </c>
      <c r="C21" s="21">
        <f>VLOOKUP($A21,一覧表!$A:$N,3,FALSE)</f>
        <v>0</v>
      </c>
      <c r="D21" s="12">
        <f>VLOOKUP($A21,一覧表!$A:$N,8,FALSE)</f>
        <v>0</v>
      </c>
      <c r="E21" s="21">
        <f>VLOOKUP($A21,一覧表!$A:$N,6,FALSE)</f>
        <v>0</v>
      </c>
      <c r="F21" s="21">
        <f>VLOOKUP($A21,一覧表!$A:$N,7,FALSE)</f>
        <v>0</v>
      </c>
      <c r="G21" s="21">
        <f>VLOOKUP($A21,一覧表!$A:$N,11,FALSE)</f>
        <v>0</v>
      </c>
      <c r="H21" s="21">
        <f>VLOOKUP($A21,一覧表!$A:$N,12,FALSE)</f>
        <v>0</v>
      </c>
      <c r="I21" s="21"/>
      <c r="J21" s="21">
        <f>VLOOKUP($A21,一覧表!$A:$N,4,FALSE)</f>
        <v>0</v>
      </c>
    </row>
    <row r="22" spans="1:10">
      <c r="A22" s="21">
        <v>11</v>
      </c>
      <c r="B22" s="21">
        <f>VLOOKUP($A22,一覧表!$A:$N,2,FALSE)</f>
        <v>0</v>
      </c>
      <c r="C22" s="21">
        <f>VLOOKUP($A22,一覧表!$A:$N,3,FALSE)</f>
        <v>0</v>
      </c>
      <c r="D22" s="12">
        <f>VLOOKUP($A22,一覧表!$A:$N,8,FALSE)</f>
        <v>0</v>
      </c>
      <c r="E22" s="21">
        <f>VLOOKUP($A22,一覧表!$A:$N,6,FALSE)</f>
        <v>0</v>
      </c>
      <c r="F22" s="21">
        <f>VLOOKUP($A22,一覧表!$A:$N,7,FALSE)</f>
        <v>0</v>
      </c>
      <c r="G22" s="21">
        <f>VLOOKUP($A22,一覧表!$A:$N,9,FALSE)</f>
        <v>0</v>
      </c>
      <c r="H22" s="21">
        <f>VLOOKUP($A22,一覧表!$A:$N,10,FALSE)</f>
        <v>0</v>
      </c>
      <c r="I22" s="21" t="str">
        <f>VLOOKUP($A22,一覧表!$A:$N,13,FALSE)&amp;" "&amp;VLOOKUP($A22,一覧表!$A:$N,14,FALSE)</f>
        <v xml:space="preserve"> </v>
      </c>
      <c r="J22" s="21">
        <f>VLOOKUP($A22,一覧表!$A:$N,4,FALSE)</f>
        <v>0</v>
      </c>
    </row>
    <row r="23" spans="1:10">
      <c r="A23" s="21">
        <v>11</v>
      </c>
      <c r="B23" s="21">
        <f>VLOOKUP($A23,一覧表!$A:$N,2,FALSE)</f>
        <v>0</v>
      </c>
      <c r="C23" s="21">
        <f>VLOOKUP($A23,一覧表!$A:$N,3,FALSE)</f>
        <v>0</v>
      </c>
      <c r="D23" s="12">
        <f>VLOOKUP($A23,一覧表!$A:$N,8,FALSE)</f>
        <v>0</v>
      </c>
      <c r="E23" s="21">
        <f>VLOOKUP($A23,一覧表!$A:$N,6,FALSE)</f>
        <v>0</v>
      </c>
      <c r="F23" s="21">
        <f>VLOOKUP($A23,一覧表!$A:$N,7,FALSE)</f>
        <v>0</v>
      </c>
      <c r="G23" s="21">
        <f>VLOOKUP($A23,一覧表!$A:$N,11,FALSE)</f>
        <v>0</v>
      </c>
      <c r="H23" s="21">
        <f>VLOOKUP($A23,一覧表!$A:$N,12,FALSE)</f>
        <v>0</v>
      </c>
      <c r="I23" s="21"/>
      <c r="J23" s="21">
        <f>VLOOKUP($A23,一覧表!$A:$N,4,FALSE)</f>
        <v>0</v>
      </c>
    </row>
    <row r="24" spans="1:10">
      <c r="A24" s="21">
        <v>12</v>
      </c>
      <c r="B24" s="21">
        <f>VLOOKUP($A24,一覧表!$A:$N,2,FALSE)</f>
        <v>0</v>
      </c>
      <c r="C24" s="21">
        <f>VLOOKUP($A24,一覧表!$A:$N,3,FALSE)</f>
        <v>0</v>
      </c>
      <c r="D24" s="12">
        <f>VLOOKUP($A24,一覧表!$A:$N,8,FALSE)</f>
        <v>0</v>
      </c>
      <c r="E24" s="21">
        <f>VLOOKUP($A24,一覧表!$A:$N,6,FALSE)</f>
        <v>0</v>
      </c>
      <c r="F24" s="21">
        <f>VLOOKUP($A24,一覧表!$A:$N,7,FALSE)</f>
        <v>0</v>
      </c>
      <c r="G24" s="21">
        <f>VLOOKUP($A24,一覧表!$A:$N,9,FALSE)</f>
        <v>0</v>
      </c>
      <c r="H24" s="21">
        <f>VLOOKUP($A24,一覧表!$A:$N,10,FALSE)</f>
        <v>0</v>
      </c>
      <c r="I24" s="21" t="str">
        <f>VLOOKUP($A24,一覧表!$A:$N,13,FALSE)&amp;" "&amp;VLOOKUP($A24,一覧表!$A:$N,14,FALSE)</f>
        <v xml:space="preserve"> </v>
      </c>
      <c r="J24" s="21">
        <f>VLOOKUP($A24,一覧表!$A:$N,4,FALSE)</f>
        <v>0</v>
      </c>
    </row>
    <row r="25" spans="1:10">
      <c r="A25" s="21">
        <v>12</v>
      </c>
      <c r="B25" s="21">
        <f>VLOOKUP($A25,一覧表!$A:$N,2,FALSE)</f>
        <v>0</v>
      </c>
      <c r="C25" s="21">
        <f>VLOOKUP($A25,一覧表!$A:$N,3,FALSE)</f>
        <v>0</v>
      </c>
      <c r="D25" s="12">
        <f>VLOOKUP($A25,一覧表!$A:$N,8,FALSE)</f>
        <v>0</v>
      </c>
      <c r="E25" s="21">
        <f>VLOOKUP($A25,一覧表!$A:$N,6,FALSE)</f>
        <v>0</v>
      </c>
      <c r="F25" s="21">
        <f>VLOOKUP($A25,一覧表!$A:$N,7,FALSE)</f>
        <v>0</v>
      </c>
      <c r="G25" s="21">
        <f>VLOOKUP($A25,一覧表!$A:$N,11,FALSE)</f>
        <v>0</v>
      </c>
      <c r="H25" s="21">
        <f>VLOOKUP($A25,一覧表!$A:$N,12,FALSE)</f>
        <v>0</v>
      </c>
      <c r="I25" s="21"/>
      <c r="J25" s="21">
        <f>VLOOKUP($A25,一覧表!$A:$N,4,FALSE)</f>
        <v>0</v>
      </c>
    </row>
    <row r="26" spans="1:10">
      <c r="A26" s="21">
        <v>13</v>
      </c>
      <c r="B26" s="21">
        <f>VLOOKUP($A26,一覧表!$A:$N,2,FALSE)</f>
        <v>0</v>
      </c>
      <c r="C26" s="21">
        <f>VLOOKUP($A26,一覧表!$A:$N,3,FALSE)</f>
        <v>0</v>
      </c>
      <c r="D26" s="12">
        <f>VLOOKUP($A26,一覧表!$A:$N,8,FALSE)</f>
        <v>0</v>
      </c>
      <c r="E26" s="21">
        <f>VLOOKUP($A26,一覧表!$A:$N,6,FALSE)</f>
        <v>0</v>
      </c>
      <c r="F26" s="21">
        <f>VLOOKUP($A26,一覧表!$A:$N,7,FALSE)</f>
        <v>0</v>
      </c>
      <c r="G26" s="21">
        <f>VLOOKUP($A26,一覧表!$A:$N,9,FALSE)</f>
        <v>0</v>
      </c>
      <c r="H26" s="21">
        <f>VLOOKUP($A26,一覧表!$A:$N,10,FALSE)</f>
        <v>0</v>
      </c>
      <c r="I26" s="21" t="str">
        <f>VLOOKUP($A26,一覧表!$A:$N,13,FALSE)&amp;" "&amp;VLOOKUP($A26,一覧表!$A:$N,14,FALSE)</f>
        <v xml:space="preserve"> </v>
      </c>
      <c r="J26" s="21">
        <f>VLOOKUP($A26,一覧表!$A:$N,4,FALSE)</f>
        <v>0</v>
      </c>
    </row>
    <row r="27" spans="1:10">
      <c r="A27" s="21">
        <v>13</v>
      </c>
      <c r="B27" s="21">
        <f>VLOOKUP($A27,一覧表!$A:$N,2,FALSE)</f>
        <v>0</v>
      </c>
      <c r="C27" s="21">
        <f>VLOOKUP($A27,一覧表!$A:$N,3,FALSE)</f>
        <v>0</v>
      </c>
      <c r="D27" s="12">
        <f>VLOOKUP($A27,一覧表!$A:$N,8,FALSE)</f>
        <v>0</v>
      </c>
      <c r="E27" s="21">
        <f>VLOOKUP($A27,一覧表!$A:$N,6,FALSE)</f>
        <v>0</v>
      </c>
      <c r="F27" s="21">
        <f>VLOOKUP($A27,一覧表!$A:$N,7,FALSE)</f>
        <v>0</v>
      </c>
      <c r="G27" s="21">
        <f>VLOOKUP($A27,一覧表!$A:$N,11,FALSE)</f>
        <v>0</v>
      </c>
      <c r="H27" s="21">
        <f>VLOOKUP($A27,一覧表!$A:$N,12,FALSE)</f>
        <v>0</v>
      </c>
      <c r="I27" s="21"/>
      <c r="J27" s="21">
        <f>VLOOKUP($A27,一覧表!$A:$N,4,FALSE)</f>
        <v>0</v>
      </c>
    </row>
    <row r="28" spans="1:10">
      <c r="A28" s="21">
        <v>14</v>
      </c>
      <c r="B28" s="21">
        <f>VLOOKUP($A28,一覧表!$A:$N,2,FALSE)</f>
        <v>0</v>
      </c>
      <c r="C28" s="21">
        <f>VLOOKUP($A28,一覧表!$A:$N,3,FALSE)</f>
        <v>0</v>
      </c>
      <c r="D28" s="12">
        <f>VLOOKUP($A28,一覧表!$A:$N,8,FALSE)</f>
        <v>0</v>
      </c>
      <c r="E28" s="21">
        <f>VLOOKUP($A28,一覧表!$A:$N,6,FALSE)</f>
        <v>0</v>
      </c>
      <c r="F28" s="21">
        <f>VLOOKUP($A28,一覧表!$A:$N,7,FALSE)</f>
        <v>0</v>
      </c>
      <c r="G28" s="21">
        <f>VLOOKUP($A28,一覧表!$A:$N,9,FALSE)</f>
        <v>0</v>
      </c>
      <c r="H28" s="21">
        <f>VLOOKUP($A28,一覧表!$A:$N,10,FALSE)</f>
        <v>0</v>
      </c>
      <c r="I28" s="21" t="str">
        <f>VLOOKUP($A28,一覧表!$A:$N,13,FALSE)&amp;" "&amp;VLOOKUP($A28,一覧表!$A:$N,14,FALSE)</f>
        <v xml:space="preserve"> </v>
      </c>
      <c r="J28" s="21">
        <f>VLOOKUP($A28,一覧表!$A:$N,4,FALSE)</f>
        <v>0</v>
      </c>
    </row>
    <row r="29" spans="1:10">
      <c r="A29" s="21">
        <v>14</v>
      </c>
      <c r="B29" s="21">
        <f>VLOOKUP($A29,一覧表!$A:$N,2,FALSE)</f>
        <v>0</v>
      </c>
      <c r="C29" s="21">
        <f>VLOOKUP($A29,一覧表!$A:$N,3,FALSE)</f>
        <v>0</v>
      </c>
      <c r="D29" s="12">
        <f>VLOOKUP($A29,一覧表!$A:$N,8,FALSE)</f>
        <v>0</v>
      </c>
      <c r="E29" s="21">
        <f>VLOOKUP($A29,一覧表!$A:$N,6,FALSE)</f>
        <v>0</v>
      </c>
      <c r="F29" s="21">
        <f>VLOOKUP($A29,一覧表!$A:$N,7,FALSE)</f>
        <v>0</v>
      </c>
      <c r="G29" s="21">
        <f>VLOOKUP($A29,一覧表!$A:$N,11,FALSE)</f>
        <v>0</v>
      </c>
      <c r="H29" s="21">
        <f>VLOOKUP($A29,一覧表!$A:$N,12,FALSE)</f>
        <v>0</v>
      </c>
      <c r="I29" s="21"/>
      <c r="J29" s="21">
        <f>VLOOKUP($A29,一覧表!$A:$N,4,FALSE)</f>
        <v>0</v>
      </c>
    </row>
    <row r="30" spans="1:10">
      <c r="A30" s="21">
        <v>15</v>
      </c>
      <c r="B30" s="21">
        <f>VLOOKUP($A30,一覧表!$A:$N,2,FALSE)</f>
        <v>0</v>
      </c>
      <c r="C30" s="21">
        <f>VLOOKUP($A30,一覧表!$A:$N,3,FALSE)</f>
        <v>0</v>
      </c>
      <c r="D30" s="12">
        <f>VLOOKUP($A30,一覧表!$A:$N,8,FALSE)</f>
        <v>0</v>
      </c>
      <c r="E30" s="21">
        <f>VLOOKUP($A30,一覧表!$A:$N,6,FALSE)</f>
        <v>0</v>
      </c>
      <c r="F30" s="21">
        <f>VLOOKUP($A30,一覧表!$A:$N,7,FALSE)</f>
        <v>0</v>
      </c>
      <c r="G30" s="21">
        <f>VLOOKUP($A30,一覧表!$A:$N,9,FALSE)</f>
        <v>0</v>
      </c>
      <c r="H30" s="21">
        <f>VLOOKUP($A30,一覧表!$A:$N,10,FALSE)</f>
        <v>0</v>
      </c>
      <c r="I30" s="21" t="str">
        <f>VLOOKUP($A30,一覧表!$A:$N,13,FALSE)&amp;" "&amp;VLOOKUP($A30,一覧表!$A:$N,14,FALSE)</f>
        <v xml:space="preserve"> </v>
      </c>
      <c r="J30" s="21">
        <f>VLOOKUP($A30,一覧表!$A:$N,4,FALSE)</f>
        <v>0</v>
      </c>
    </row>
    <row r="31" spans="1:10">
      <c r="A31" s="21">
        <v>15</v>
      </c>
      <c r="B31" s="21">
        <f>VLOOKUP($A31,一覧表!$A:$N,2,FALSE)</f>
        <v>0</v>
      </c>
      <c r="C31" s="21">
        <f>VLOOKUP($A31,一覧表!$A:$N,3,FALSE)</f>
        <v>0</v>
      </c>
      <c r="D31" s="12">
        <f>VLOOKUP($A31,一覧表!$A:$N,8,FALSE)</f>
        <v>0</v>
      </c>
      <c r="E31" s="21">
        <f>VLOOKUP($A31,一覧表!$A:$N,6,FALSE)</f>
        <v>0</v>
      </c>
      <c r="F31" s="21">
        <f>VLOOKUP($A31,一覧表!$A:$N,7,FALSE)</f>
        <v>0</v>
      </c>
      <c r="G31" s="21">
        <f>VLOOKUP($A31,一覧表!$A:$N,11,FALSE)</f>
        <v>0</v>
      </c>
      <c r="H31" s="21">
        <f>VLOOKUP($A31,一覧表!$A:$N,12,FALSE)</f>
        <v>0</v>
      </c>
      <c r="I31" s="21"/>
      <c r="J31" s="21">
        <f>VLOOKUP($A31,一覧表!$A:$N,4,FALSE)</f>
        <v>0</v>
      </c>
    </row>
    <row r="32" spans="1:10">
      <c r="A32" s="21">
        <v>16</v>
      </c>
      <c r="B32" s="21">
        <f>VLOOKUP($A32,一覧表!$A:$N,2,FALSE)</f>
        <v>0</v>
      </c>
      <c r="C32" s="21">
        <f>VLOOKUP($A32,一覧表!$A:$N,3,FALSE)</f>
        <v>0</v>
      </c>
      <c r="D32" s="12">
        <f>VLOOKUP($A32,一覧表!$A:$N,8,FALSE)</f>
        <v>0</v>
      </c>
      <c r="E32" s="21">
        <f>VLOOKUP($A32,一覧表!$A:$N,6,FALSE)</f>
        <v>0</v>
      </c>
      <c r="F32" s="21">
        <f>VLOOKUP($A32,一覧表!$A:$N,7,FALSE)</f>
        <v>0</v>
      </c>
      <c r="G32" s="21">
        <f>VLOOKUP($A32,一覧表!$A:$N,9,FALSE)</f>
        <v>0</v>
      </c>
      <c r="H32" s="21">
        <f>VLOOKUP($A32,一覧表!$A:$N,10,FALSE)</f>
        <v>0</v>
      </c>
      <c r="I32" s="21" t="str">
        <f>VLOOKUP($A32,一覧表!$A:$N,13,FALSE)&amp;" "&amp;VLOOKUP($A32,一覧表!$A:$N,14,FALSE)</f>
        <v xml:space="preserve"> </v>
      </c>
      <c r="J32" s="21">
        <f>VLOOKUP($A32,一覧表!$A:$N,4,FALSE)</f>
        <v>0</v>
      </c>
    </row>
    <row r="33" spans="1:10">
      <c r="A33" s="21">
        <v>16</v>
      </c>
      <c r="B33" s="21">
        <f>VLOOKUP($A33,一覧表!$A:$N,2,FALSE)</f>
        <v>0</v>
      </c>
      <c r="C33" s="21">
        <f>VLOOKUP($A33,一覧表!$A:$N,3,FALSE)</f>
        <v>0</v>
      </c>
      <c r="D33" s="12">
        <f>VLOOKUP($A33,一覧表!$A:$N,8,FALSE)</f>
        <v>0</v>
      </c>
      <c r="E33" s="21">
        <f>VLOOKUP($A33,一覧表!$A:$N,6,FALSE)</f>
        <v>0</v>
      </c>
      <c r="F33" s="21">
        <f>VLOOKUP($A33,一覧表!$A:$N,7,FALSE)</f>
        <v>0</v>
      </c>
      <c r="G33" s="21">
        <f>VLOOKUP($A33,一覧表!$A:$N,11,FALSE)</f>
        <v>0</v>
      </c>
      <c r="H33" s="21">
        <f>VLOOKUP($A33,一覧表!$A:$N,12,FALSE)</f>
        <v>0</v>
      </c>
      <c r="I33" s="21"/>
      <c r="J33" s="21">
        <f>VLOOKUP($A33,一覧表!$A:$N,4,FALSE)</f>
        <v>0</v>
      </c>
    </row>
    <row r="34" spans="1:10">
      <c r="A34" s="21">
        <v>17</v>
      </c>
      <c r="B34" s="21">
        <f>VLOOKUP($A34,一覧表!$A:$N,2,FALSE)</f>
        <v>0</v>
      </c>
      <c r="C34" s="21">
        <f>VLOOKUP($A34,一覧表!$A:$N,3,FALSE)</f>
        <v>0</v>
      </c>
      <c r="D34" s="12">
        <f>VLOOKUP($A34,一覧表!$A:$N,8,FALSE)</f>
        <v>0</v>
      </c>
      <c r="E34" s="21">
        <f>VLOOKUP($A34,一覧表!$A:$N,6,FALSE)</f>
        <v>0</v>
      </c>
      <c r="F34" s="21">
        <f>VLOOKUP($A34,一覧表!$A:$N,7,FALSE)</f>
        <v>0</v>
      </c>
      <c r="G34" s="21">
        <f>VLOOKUP($A34,一覧表!$A:$N,9,FALSE)</f>
        <v>0</v>
      </c>
      <c r="H34" s="21">
        <f>VLOOKUP($A34,一覧表!$A:$N,10,FALSE)</f>
        <v>0</v>
      </c>
      <c r="I34" s="21" t="str">
        <f>VLOOKUP($A34,一覧表!$A:$N,13,FALSE)&amp;" "&amp;VLOOKUP($A34,一覧表!$A:$N,14,FALSE)</f>
        <v xml:space="preserve"> </v>
      </c>
      <c r="J34" s="21">
        <f>VLOOKUP($A34,一覧表!$A:$N,4,FALSE)</f>
        <v>0</v>
      </c>
    </row>
    <row r="35" spans="1:10">
      <c r="A35" s="21">
        <v>17</v>
      </c>
      <c r="B35" s="21">
        <f>VLOOKUP($A35,一覧表!$A:$N,2,FALSE)</f>
        <v>0</v>
      </c>
      <c r="C35" s="21">
        <f>VLOOKUP($A35,一覧表!$A:$N,3,FALSE)</f>
        <v>0</v>
      </c>
      <c r="D35" s="12">
        <f>VLOOKUP($A35,一覧表!$A:$N,8,FALSE)</f>
        <v>0</v>
      </c>
      <c r="E35" s="21">
        <f>VLOOKUP($A35,一覧表!$A:$N,6,FALSE)</f>
        <v>0</v>
      </c>
      <c r="F35" s="21">
        <f>VLOOKUP($A35,一覧表!$A:$N,7,FALSE)</f>
        <v>0</v>
      </c>
      <c r="G35" s="21">
        <f>VLOOKUP($A35,一覧表!$A:$N,11,FALSE)</f>
        <v>0</v>
      </c>
      <c r="H35" s="21">
        <f>VLOOKUP($A35,一覧表!$A:$N,12,FALSE)</f>
        <v>0</v>
      </c>
      <c r="I35" s="21"/>
      <c r="J35" s="21">
        <f>VLOOKUP($A35,一覧表!$A:$N,4,FALSE)</f>
        <v>0</v>
      </c>
    </row>
    <row r="36" spans="1:10">
      <c r="A36" s="21">
        <v>18</v>
      </c>
      <c r="B36" s="21">
        <f>VLOOKUP($A36,一覧表!$A:$N,2,FALSE)</f>
        <v>0</v>
      </c>
      <c r="C36" s="21">
        <f>VLOOKUP($A36,一覧表!$A:$N,3,FALSE)</f>
        <v>0</v>
      </c>
      <c r="D36" s="12">
        <f>VLOOKUP($A36,一覧表!$A:$N,8,FALSE)</f>
        <v>0</v>
      </c>
      <c r="E36" s="21">
        <f>VLOOKUP($A36,一覧表!$A:$N,6,FALSE)</f>
        <v>0</v>
      </c>
      <c r="F36" s="21">
        <f>VLOOKUP($A36,一覧表!$A:$N,7,FALSE)</f>
        <v>0</v>
      </c>
      <c r="G36" s="21">
        <f>VLOOKUP($A36,一覧表!$A:$N,9,FALSE)</f>
        <v>0</v>
      </c>
      <c r="H36" s="21">
        <f>VLOOKUP($A36,一覧表!$A:$N,10,FALSE)</f>
        <v>0</v>
      </c>
      <c r="I36" s="21" t="str">
        <f>VLOOKUP($A36,一覧表!$A:$N,13,FALSE)&amp;" "&amp;VLOOKUP($A36,一覧表!$A:$N,14,FALSE)</f>
        <v xml:space="preserve"> </v>
      </c>
      <c r="J36" s="21">
        <f>VLOOKUP($A36,一覧表!$A:$N,4,FALSE)</f>
        <v>0</v>
      </c>
    </row>
    <row r="37" spans="1:10">
      <c r="A37" s="21">
        <v>18</v>
      </c>
      <c r="B37" s="21">
        <f>VLOOKUP($A37,一覧表!$A:$N,2,FALSE)</f>
        <v>0</v>
      </c>
      <c r="C37" s="21">
        <f>VLOOKUP($A37,一覧表!$A:$N,3,FALSE)</f>
        <v>0</v>
      </c>
      <c r="D37" s="12">
        <f>VLOOKUP($A37,一覧表!$A:$N,8,FALSE)</f>
        <v>0</v>
      </c>
      <c r="E37" s="21">
        <f>VLOOKUP($A37,一覧表!$A:$N,6,FALSE)</f>
        <v>0</v>
      </c>
      <c r="F37" s="21">
        <f>VLOOKUP($A37,一覧表!$A:$N,7,FALSE)</f>
        <v>0</v>
      </c>
      <c r="G37" s="21">
        <f>VLOOKUP($A37,一覧表!$A:$N,11,FALSE)</f>
        <v>0</v>
      </c>
      <c r="H37" s="21">
        <f>VLOOKUP($A37,一覧表!$A:$N,12,FALSE)</f>
        <v>0</v>
      </c>
      <c r="I37" s="21"/>
      <c r="J37" s="21">
        <f>VLOOKUP($A37,一覧表!$A:$N,4,FALSE)</f>
        <v>0</v>
      </c>
    </row>
    <row r="38" spans="1:10">
      <c r="A38" s="21">
        <v>19</v>
      </c>
      <c r="B38" s="21">
        <f>VLOOKUP($A38,一覧表!$A:$N,2,FALSE)</f>
        <v>0</v>
      </c>
      <c r="C38" s="21">
        <f>VLOOKUP($A38,一覧表!$A:$N,3,FALSE)</f>
        <v>0</v>
      </c>
      <c r="D38" s="12">
        <f>VLOOKUP($A38,一覧表!$A:$N,8,FALSE)</f>
        <v>0</v>
      </c>
      <c r="E38" s="21">
        <f>VLOOKUP($A38,一覧表!$A:$N,6,FALSE)</f>
        <v>0</v>
      </c>
      <c r="F38" s="21">
        <f>VLOOKUP($A38,一覧表!$A:$N,7,FALSE)</f>
        <v>0</v>
      </c>
      <c r="G38" s="21">
        <f>VLOOKUP($A38,一覧表!$A:$N,9,FALSE)</f>
        <v>0</v>
      </c>
      <c r="H38" s="21">
        <f>VLOOKUP($A38,一覧表!$A:$N,10,FALSE)</f>
        <v>0</v>
      </c>
      <c r="I38" s="21" t="str">
        <f>VLOOKUP($A38,一覧表!$A:$N,13,FALSE)&amp;" "&amp;VLOOKUP($A38,一覧表!$A:$N,14,FALSE)</f>
        <v xml:space="preserve"> </v>
      </c>
      <c r="J38" s="21">
        <f>VLOOKUP($A38,一覧表!$A:$N,4,FALSE)</f>
        <v>0</v>
      </c>
    </row>
    <row r="39" spans="1:10">
      <c r="A39" s="21">
        <v>19</v>
      </c>
      <c r="B39" s="21">
        <f>VLOOKUP($A39,一覧表!$A:$N,2,FALSE)</f>
        <v>0</v>
      </c>
      <c r="C39" s="21">
        <f>VLOOKUP($A39,一覧表!$A:$N,3,FALSE)</f>
        <v>0</v>
      </c>
      <c r="D39" s="12">
        <f>VLOOKUP($A39,一覧表!$A:$N,8,FALSE)</f>
        <v>0</v>
      </c>
      <c r="E39" s="21">
        <f>VLOOKUP($A39,一覧表!$A:$N,6,FALSE)</f>
        <v>0</v>
      </c>
      <c r="F39" s="21">
        <f>VLOOKUP($A39,一覧表!$A:$N,7,FALSE)</f>
        <v>0</v>
      </c>
      <c r="G39" s="21">
        <f>VLOOKUP($A39,一覧表!$A:$N,11,FALSE)</f>
        <v>0</v>
      </c>
      <c r="H39" s="21">
        <f>VLOOKUP($A39,一覧表!$A:$N,12,FALSE)</f>
        <v>0</v>
      </c>
      <c r="I39" s="21"/>
      <c r="J39" s="21">
        <f>VLOOKUP($A39,一覧表!$A:$N,4,FALSE)</f>
        <v>0</v>
      </c>
    </row>
    <row r="40" spans="1:10" ht="13.5" customHeight="1">
      <c r="A40" s="21">
        <v>20</v>
      </c>
      <c r="B40" s="21">
        <f>VLOOKUP($A40,一覧表!$A:$N,2,FALSE)</f>
        <v>0</v>
      </c>
      <c r="C40" s="21">
        <f>VLOOKUP($A40,一覧表!$A:$N,3,FALSE)</f>
        <v>0</v>
      </c>
      <c r="D40" s="12">
        <f>VLOOKUP($A40,一覧表!$A:$N,8,FALSE)</f>
        <v>0</v>
      </c>
      <c r="E40" s="21">
        <f>VLOOKUP($A40,一覧表!$A:$N,6,FALSE)</f>
        <v>0</v>
      </c>
      <c r="F40" s="21">
        <f>VLOOKUP($A40,一覧表!$A:$N,7,FALSE)</f>
        <v>0</v>
      </c>
      <c r="G40" s="21">
        <f>VLOOKUP($A40,一覧表!$A:$N,9,FALSE)</f>
        <v>0</v>
      </c>
      <c r="H40" s="21">
        <f>VLOOKUP($A40,一覧表!$A:$N,10,FALSE)</f>
        <v>0</v>
      </c>
      <c r="I40" s="21" t="str">
        <f>VLOOKUP($A40,一覧表!$A:$N,13,FALSE)&amp;" "&amp;VLOOKUP($A40,一覧表!$A:$N,14,FALSE)</f>
        <v xml:space="preserve"> </v>
      </c>
      <c r="J40" s="21">
        <f>VLOOKUP($A40,一覧表!$A:$N,4,FALSE)</f>
        <v>0</v>
      </c>
    </row>
    <row r="41" spans="1:10" ht="13.5" customHeight="1">
      <c r="A41" s="21">
        <v>20</v>
      </c>
      <c r="B41" s="21">
        <f>VLOOKUP($A41,一覧表!$A:$N,2,FALSE)</f>
        <v>0</v>
      </c>
      <c r="C41" s="21">
        <f>VLOOKUP($A41,一覧表!$A:$N,3,FALSE)</f>
        <v>0</v>
      </c>
      <c r="D41" s="12">
        <f>VLOOKUP($A41,一覧表!$A:$N,8,FALSE)</f>
        <v>0</v>
      </c>
      <c r="E41" s="21">
        <f>VLOOKUP($A41,一覧表!$A:$N,6,FALSE)</f>
        <v>0</v>
      </c>
      <c r="F41" s="21">
        <f>VLOOKUP($A41,一覧表!$A:$N,7,FALSE)</f>
        <v>0</v>
      </c>
      <c r="G41" s="21">
        <f>VLOOKUP($A41,一覧表!$A:$N,11,FALSE)</f>
        <v>0</v>
      </c>
      <c r="H41" s="21">
        <f>VLOOKUP($A41,一覧表!$A:$N,12,FALSE)</f>
        <v>0</v>
      </c>
      <c r="I41" s="21"/>
      <c r="J41" s="21">
        <f>VLOOKUP($A41,一覧表!$A:$N,4,FALSE)</f>
        <v>0</v>
      </c>
    </row>
    <row r="42" spans="1:10" ht="13.5" customHeight="1">
      <c r="A42" s="21">
        <v>21</v>
      </c>
      <c r="B42" s="21">
        <f>VLOOKUP($A42,一覧表!$A:$N,2,FALSE)</f>
        <v>0</v>
      </c>
      <c r="C42" s="21">
        <f>VLOOKUP($A42,一覧表!$A:$N,3,FALSE)</f>
        <v>0</v>
      </c>
      <c r="D42" s="12">
        <f>VLOOKUP($A42,一覧表!$A:$N,8,FALSE)</f>
        <v>0</v>
      </c>
      <c r="E42" s="21">
        <f>VLOOKUP($A42,一覧表!$A:$N,6,FALSE)</f>
        <v>0</v>
      </c>
      <c r="F42" s="21">
        <f>VLOOKUP($A42,一覧表!$A:$N,7,FALSE)</f>
        <v>0</v>
      </c>
      <c r="G42" s="21">
        <f>VLOOKUP($A42,一覧表!$A:$N,9,FALSE)</f>
        <v>0</v>
      </c>
      <c r="H42" s="21">
        <f>VLOOKUP($A42,一覧表!$A:$N,10,FALSE)</f>
        <v>0</v>
      </c>
      <c r="I42" s="21" t="str">
        <f>VLOOKUP($A42,一覧表!$A:$N,13,FALSE)&amp;" "&amp;VLOOKUP($A42,一覧表!$A:$N,14,FALSE)</f>
        <v xml:space="preserve"> </v>
      </c>
      <c r="J42" s="21">
        <f>VLOOKUP($A42,一覧表!$A:$N,4,FALSE)</f>
        <v>0</v>
      </c>
    </row>
    <row r="43" spans="1:10" ht="13.5" customHeight="1">
      <c r="A43" s="21">
        <v>21</v>
      </c>
      <c r="B43" s="21">
        <f>VLOOKUP($A43,一覧表!$A:$N,2,FALSE)</f>
        <v>0</v>
      </c>
      <c r="C43" s="21">
        <f>VLOOKUP($A43,一覧表!$A:$N,3,FALSE)</f>
        <v>0</v>
      </c>
      <c r="D43" s="12">
        <f>VLOOKUP($A43,一覧表!$A:$N,8,FALSE)</f>
        <v>0</v>
      </c>
      <c r="E43" s="21">
        <f>VLOOKUP($A43,一覧表!$A:$N,6,FALSE)</f>
        <v>0</v>
      </c>
      <c r="F43" s="21">
        <f>VLOOKUP($A43,一覧表!$A:$N,7,FALSE)</f>
        <v>0</v>
      </c>
      <c r="G43" s="21">
        <f>VLOOKUP($A43,一覧表!$A:$N,11,FALSE)</f>
        <v>0</v>
      </c>
      <c r="H43" s="21">
        <f>VLOOKUP($A43,一覧表!$A:$N,12,FALSE)</f>
        <v>0</v>
      </c>
      <c r="I43" s="21"/>
      <c r="J43" s="21">
        <f>VLOOKUP($A43,一覧表!$A:$N,4,FALSE)</f>
        <v>0</v>
      </c>
    </row>
    <row r="44" spans="1:10" ht="13.5" customHeight="1">
      <c r="A44" s="21">
        <v>22</v>
      </c>
      <c r="B44" s="21">
        <f>VLOOKUP($A44,一覧表!$A:$N,2,FALSE)</f>
        <v>0</v>
      </c>
      <c r="C44" s="21">
        <f>VLOOKUP($A44,一覧表!$A:$N,3,FALSE)</f>
        <v>0</v>
      </c>
      <c r="D44" s="12">
        <f>VLOOKUP($A44,一覧表!$A:$N,8,FALSE)</f>
        <v>0</v>
      </c>
      <c r="E44" s="21">
        <f>VLOOKUP($A44,一覧表!$A:$N,6,FALSE)</f>
        <v>0</v>
      </c>
      <c r="F44" s="21">
        <f>VLOOKUP($A44,一覧表!$A:$N,7,FALSE)</f>
        <v>0</v>
      </c>
      <c r="G44" s="21">
        <f>VLOOKUP($A44,一覧表!$A:$N,9,FALSE)</f>
        <v>0</v>
      </c>
      <c r="H44" s="21">
        <f>VLOOKUP($A44,一覧表!$A:$N,10,FALSE)</f>
        <v>0</v>
      </c>
      <c r="I44" s="21" t="str">
        <f>VLOOKUP($A44,一覧表!$A:$N,13,FALSE)&amp;" "&amp;VLOOKUP($A44,一覧表!$A:$N,14,FALSE)</f>
        <v xml:space="preserve"> </v>
      </c>
      <c r="J44" s="21">
        <f>VLOOKUP($A44,一覧表!$A:$N,4,FALSE)</f>
        <v>0</v>
      </c>
    </row>
    <row r="45" spans="1:10" ht="13.5" customHeight="1">
      <c r="A45" s="21">
        <v>22</v>
      </c>
      <c r="B45" s="21">
        <f>VLOOKUP($A45,一覧表!$A:$N,2,FALSE)</f>
        <v>0</v>
      </c>
      <c r="C45" s="21">
        <f>VLOOKUP($A45,一覧表!$A:$N,3,FALSE)</f>
        <v>0</v>
      </c>
      <c r="D45" s="12">
        <f>VLOOKUP($A45,一覧表!$A:$N,8,FALSE)</f>
        <v>0</v>
      </c>
      <c r="E45" s="21">
        <f>VLOOKUP($A45,一覧表!$A:$N,6,FALSE)</f>
        <v>0</v>
      </c>
      <c r="F45" s="21">
        <f>VLOOKUP($A45,一覧表!$A:$N,7,FALSE)</f>
        <v>0</v>
      </c>
      <c r="G45" s="21">
        <f>VLOOKUP($A45,一覧表!$A:$N,11,FALSE)</f>
        <v>0</v>
      </c>
      <c r="H45" s="21">
        <f>VLOOKUP($A45,一覧表!$A:$N,12,FALSE)</f>
        <v>0</v>
      </c>
      <c r="I45" s="21"/>
      <c r="J45" s="21">
        <f>VLOOKUP($A45,一覧表!$A:$N,4,FALSE)</f>
        <v>0</v>
      </c>
    </row>
    <row r="46" spans="1:10" ht="13.5" customHeight="1">
      <c r="A46" s="21">
        <v>23</v>
      </c>
      <c r="B46" s="21">
        <f>VLOOKUP($A46,一覧表!$A:$N,2,FALSE)</f>
        <v>0</v>
      </c>
      <c r="C46" s="21">
        <f>VLOOKUP($A46,一覧表!$A:$N,3,FALSE)</f>
        <v>0</v>
      </c>
      <c r="D46" s="12">
        <f>VLOOKUP($A46,一覧表!$A:$N,8,FALSE)</f>
        <v>0</v>
      </c>
      <c r="E46" s="21">
        <f>VLOOKUP($A46,一覧表!$A:$N,6,FALSE)</f>
        <v>0</v>
      </c>
      <c r="F46" s="21">
        <f>VLOOKUP($A46,一覧表!$A:$N,7,FALSE)</f>
        <v>0</v>
      </c>
      <c r="G46" s="21">
        <f>VLOOKUP($A46,一覧表!$A:$N,9,FALSE)</f>
        <v>0</v>
      </c>
      <c r="H46" s="21">
        <f>VLOOKUP($A46,一覧表!$A:$N,10,FALSE)</f>
        <v>0</v>
      </c>
      <c r="I46" s="21" t="str">
        <f>VLOOKUP($A46,一覧表!$A:$N,13,FALSE)&amp;" "&amp;VLOOKUP($A46,一覧表!$A:$N,14,FALSE)</f>
        <v xml:space="preserve"> </v>
      </c>
      <c r="J46" s="21">
        <f>VLOOKUP($A46,一覧表!$A:$N,4,FALSE)</f>
        <v>0</v>
      </c>
    </row>
    <row r="47" spans="1:10" ht="13.5" customHeight="1">
      <c r="A47" s="21">
        <v>23</v>
      </c>
      <c r="B47" s="21">
        <f>VLOOKUP($A47,一覧表!$A:$N,2,FALSE)</f>
        <v>0</v>
      </c>
      <c r="C47" s="21">
        <f>VLOOKUP($A47,一覧表!$A:$N,3,FALSE)</f>
        <v>0</v>
      </c>
      <c r="D47" s="12">
        <f>VLOOKUP($A47,一覧表!$A:$N,8,FALSE)</f>
        <v>0</v>
      </c>
      <c r="E47" s="21">
        <f>VLOOKUP($A47,一覧表!$A:$N,6,FALSE)</f>
        <v>0</v>
      </c>
      <c r="F47" s="21">
        <f>VLOOKUP($A47,一覧表!$A:$N,7,FALSE)</f>
        <v>0</v>
      </c>
      <c r="G47" s="21">
        <f>VLOOKUP($A47,一覧表!$A:$N,11,FALSE)</f>
        <v>0</v>
      </c>
      <c r="H47" s="21">
        <f>VLOOKUP($A47,一覧表!$A:$N,12,FALSE)</f>
        <v>0</v>
      </c>
      <c r="I47" s="21"/>
      <c r="J47" s="21">
        <f>VLOOKUP($A47,一覧表!$A:$N,4,FALSE)</f>
        <v>0</v>
      </c>
    </row>
    <row r="48" spans="1:10" ht="13.5" customHeight="1">
      <c r="A48" s="21">
        <v>24</v>
      </c>
      <c r="B48" s="21">
        <f>VLOOKUP($A48,一覧表!$A:$N,2,FALSE)</f>
        <v>0</v>
      </c>
      <c r="C48" s="21">
        <f>VLOOKUP($A48,一覧表!$A:$N,3,FALSE)</f>
        <v>0</v>
      </c>
      <c r="D48" s="12">
        <f>VLOOKUP($A48,一覧表!$A:$N,8,FALSE)</f>
        <v>0</v>
      </c>
      <c r="E48" s="21">
        <f>VLOOKUP($A48,一覧表!$A:$N,6,FALSE)</f>
        <v>0</v>
      </c>
      <c r="F48" s="21">
        <f>VLOOKUP($A48,一覧表!$A:$N,7,FALSE)</f>
        <v>0</v>
      </c>
      <c r="G48" s="21">
        <f>VLOOKUP($A48,一覧表!$A:$N,9,FALSE)</f>
        <v>0</v>
      </c>
      <c r="H48" s="21">
        <f>VLOOKUP($A48,一覧表!$A:$N,10,FALSE)</f>
        <v>0</v>
      </c>
      <c r="I48" s="21" t="str">
        <f>VLOOKUP($A48,一覧表!$A:$N,13,FALSE)&amp;" "&amp;VLOOKUP($A48,一覧表!$A:$N,14,FALSE)</f>
        <v xml:space="preserve"> </v>
      </c>
      <c r="J48" s="21">
        <f>VLOOKUP($A48,一覧表!$A:$N,4,FALSE)</f>
        <v>0</v>
      </c>
    </row>
    <row r="49" spans="1:10" ht="13.5" customHeight="1">
      <c r="A49" s="21">
        <v>24</v>
      </c>
      <c r="B49" s="21">
        <f>VLOOKUP($A49,一覧表!$A:$N,2,FALSE)</f>
        <v>0</v>
      </c>
      <c r="C49" s="21">
        <f>VLOOKUP($A49,一覧表!$A:$N,3,FALSE)</f>
        <v>0</v>
      </c>
      <c r="D49" s="12">
        <f>VLOOKUP($A49,一覧表!$A:$N,8,FALSE)</f>
        <v>0</v>
      </c>
      <c r="E49" s="21">
        <f>VLOOKUP($A49,一覧表!$A:$N,6,FALSE)</f>
        <v>0</v>
      </c>
      <c r="F49" s="21">
        <f>VLOOKUP($A49,一覧表!$A:$N,7,FALSE)</f>
        <v>0</v>
      </c>
      <c r="G49" s="21">
        <f>VLOOKUP($A49,一覧表!$A:$N,11,FALSE)</f>
        <v>0</v>
      </c>
      <c r="H49" s="21">
        <f>VLOOKUP($A49,一覧表!$A:$N,12,FALSE)</f>
        <v>0</v>
      </c>
      <c r="I49" s="21"/>
      <c r="J49" s="21">
        <f>VLOOKUP($A49,一覧表!$A:$N,4,FALSE)</f>
        <v>0</v>
      </c>
    </row>
    <row r="50" spans="1:10" ht="13.5" customHeight="1">
      <c r="A50" s="21">
        <v>25</v>
      </c>
      <c r="B50" s="21">
        <f>VLOOKUP($A50,一覧表!$A:$N,2,FALSE)</f>
        <v>0</v>
      </c>
      <c r="C50" s="21">
        <f>VLOOKUP($A50,一覧表!$A:$N,3,FALSE)</f>
        <v>0</v>
      </c>
      <c r="D50" s="12">
        <f>VLOOKUP($A50,一覧表!$A:$N,8,FALSE)</f>
        <v>0</v>
      </c>
      <c r="E50" s="21">
        <f>VLOOKUP($A50,一覧表!$A:$N,6,FALSE)</f>
        <v>0</v>
      </c>
      <c r="F50" s="21">
        <f>VLOOKUP($A50,一覧表!$A:$N,7,FALSE)</f>
        <v>0</v>
      </c>
      <c r="G50" s="21">
        <f>VLOOKUP($A50,一覧表!$A:$N,9,FALSE)</f>
        <v>0</v>
      </c>
      <c r="H50" s="21">
        <f>VLOOKUP($A50,一覧表!$A:$N,10,FALSE)</f>
        <v>0</v>
      </c>
      <c r="I50" s="21" t="str">
        <f>VLOOKUP($A50,一覧表!$A:$N,13,FALSE)&amp;" "&amp;VLOOKUP($A50,一覧表!$A:$N,14,FALSE)</f>
        <v xml:space="preserve"> </v>
      </c>
      <c r="J50" s="21">
        <f>VLOOKUP($A50,一覧表!$A:$N,4,FALSE)</f>
        <v>0</v>
      </c>
    </row>
    <row r="51" spans="1:10" ht="13.5" customHeight="1">
      <c r="A51" s="21">
        <v>25</v>
      </c>
      <c r="B51" s="21">
        <f>VLOOKUP($A51,一覧表!$A:$N,2,FALSE)</f>
        <v>0</v>
      </c>
      <c r="C51" s="21">
        <f>VLOOKUP($A51,一覧表!$A:$N,3,FALSE)</f>
        <v>0</v>
      </c>
      <c r="D51" s="12">
        <f>VLOOKUP($A51,一覧表!$A:$N,8,FALSE)</f>
        <v>0</v>
      </c>
      <c r="E51" s="21">
        <f>VLOOKUP($A51,一覧表!$A:$N,6,FALSE)</f>
        <v>0</v>
      </c>
      <c r="F51" s="21">
        <f>VLOOKUP($A51,一覧表!$A:$N,7,FALSE)</f>
        <v>0</v>
      </c>
      <c r="G51" s="21">
        <f>VLOOKUP($A51,一覧表!$A:$N,11,FALSE)</f>
        <v>0</v>
      </c>
      <c r="H51" s="21">
        <f>VLOOKUP($A51,一覧表!$A:$N,12,FALSE)</f>
        <v>0</v>
      </c>
      <c r="I51" s="21"/>
      <c r="J51" s="21">
        <f>VLOOKUP($A51,一覧表!$A:$N,4,FALSE)</f>
        <v>0</v>
      </c>
    </row>
    <row r="52" spans="1:10" ht="13.5" customHeight="1">
      <c r="A52" s="21">
        <v>26</v>
      </c>
      <c r="B52" s="21">
        <f>VLOOKUP($A52,一覧表!$A:$N,2,FALSE)</f>
        <v>0</v>
      </c>
      <c r="C52" s="21">
        <f>VLOOKUP($A52,一覧表!$A:$N,3,FALSE)</f>
        <v>0</v>
      </c>
      <c r="D52" s="12">
        <f>VLOOKUP($A52,一覧表!$A:$N,8,FALSE)</f>
        <v>0</v>
      </c>
      <c r="E52" s="21">
        <f>VLOOKUP($A52,一覧表!$A:$N,6,FALSE)</f>
        <v>0</v>
      </c>
      <c r="F52" s="21">
        <f>VLOOKUP($A52,一覧表!$A:$N,7,FALSE)</f>
        <v>0</v>
      </c>
      <c r="G52" s="21">
        <f>VLOOKUP($A52,一覧表!$A:$N,9,FALSE)</f>
        <v>0</v>
      </c>
      <c r="H52" s="21">
        <f>VLOOKUP($A52,一覧表!$A:$N,10,FALSE)</f>
        <v>0</v>
      </c>
      <c r="I52" s="21" t="str">
        <f>VLOOKUP($A52,一覧表!$A:$N,13,FALSE)&amp;" "&amp;VLOOKUP($A52,一覧表!$A:$N,14,FALSE)</f>
        <v xml:space="preserve"> </v>
      </c>
      <c r="J52" s="21">
        <f>VLOOKUP($A52,一覧表!$A:$N,4,FALSE)</f>
        <v>0</v>
      </c>
    </row>
    <row r="53" spans="1:10" ht="13.5" customHeight="1">
      <c r="A53" s="21">
        <v>26</v>
      </c>
      <c r="B53" s="21">
        <f>VLOOKUP($A53,一覧表!$A:$N,2,FALSE)</f>
        <v>0</v>
      </c>
      <c r="C53" s="21">
        <f>VLOOKUP($A53,一覧表!$A:$N,3,FALSE)</f>
        <v>0</v>
      </c>
      <c r="D53" s="12">
        <f>VLOOKUP($A53,一覧表!$A:$N,8,FALSE)</f>
        <v>0</v>
      </c>
      <c r="E53" s="21">
        <f>VLOOKUP($A53,一覧表!$A:$N,6,FALSE)</f>
        <v>0</v>
      </c>
      <c r="F53" s="21">
        <f>VLOOKUP($A53,一覧表!$A:$N,7,FALSE)</f>
        <v>0</v>
      </c>
      <c r="G53" s="21">
        <f>VLOOKUP($A53,一覧表!$A:$N,11,FALSE)</f>
        <v>0</v>
      </c>
      <c r="H53" s="21">
        <f>VLOOKUP($A53,一覧表!$A:$N,12,FALSE)</f>
        <v>0</v>
      </c>
      <c r="I53" s="21"/>
      <c r="J53" s="21">
        <f>VLOOKUP($A53,一覧表!$A:$N,4,FALSE)</f>
        <v>0</v>
      </c>
    </row>
    <row r="54" spans="1:10" ht="13.5" customHeight="1">
      <c r="A54" s="21">
        <v>27</v>
      </c>
      <c r="B54" s="21">
        <f>VLOOKUP($A54,一覧表!$A:$N,2,FALSE)</f>
        <v>0</v>
      </c>
      <c r="C54" s="21">
        <f>VLOOKUP($A54,一覧表!$A:$N,3,FALSE)</f>
        <v>0</v>
      </c>
      <c r="D54" s="12">
        <f>VLOOKUP($A54,一覧表!$A:$N,8,FALSE)</f>
        <v>0</v>
      </c>
      <c r="E54" s="21">
        <f>VLOOKUP($A54,一覧表!$A:$N,6,FALSE)</f>
        <v>0</v>
      </c>
      <c r="F54" s="21">
        <f>VLOOKUP($A54,一覧表!$A:$N,7,FALSE)</f>
        <v>0</v>
      </c>
      <c r="G54" s="21">
        <f>VLOOKUP($A54,一覧表!$A:$N,9,FALSE)</f>
        <v>0</v>
      </c>
      <c r="H54" s="21">
        <f>VLOOKUP($A54,一覧表!$A:$N,10,FALSE)</f>
        <v>0</v>
      </c>
      <c r="I54" s="21" t="str">
        <f>VLOOKUP($A54,一覧表!$A:$N,13,FALSE)&amp;" "&amp;VLOOKUP($A54,一覧表!$A:$N,14,FALSE)</f>
        <v xml:space="preserve"> </v>
      </c>
      <c r="J54" s="21">
        <f>VLOOKUP($A54,一覧表!$A:$N,4,FALSE)</f>
        <v>0</v>
      </c>
    </row>
    <row r="55" spans="1:10" ht="13.5" customHeight="1">
      <c r="A55" s="21">
        <v>27</v>
      </c>
      <c r="B55" s="21">
        <f>VLOOKUP($A55,一覧表!$A:$N,2,FALSE)</f>
        <v>0</v>
      </c>
      <c r="C55" s="21">
        <f>VLOOKUP($A55,一覧表!$A:$N,3,FALSE)</f>
        <v>0</v>
      </c>
      <c r="D55" s="12">
        <f>VLOOKUP($A55,一覧表!$A:$N,8,FALSE)</f>
        <v>0</v>
      </c>
      <c r="E55" s="21">
        <f>VLOOKUP($A55,一覧表!$A:$N,6,FALSE)</f>
        <v>0</v>
      </c>
      <c r="F55" s="21">
        <f>VLOOKUP($A55,一覧表!$A:$N,7,FALSE)</f>
        <v>0</v>
      </c>
      <c r="G55" s="21">
        <f>VLOOKUP($A55,一覧表!$A:$N,11,FALSE)</f>
        <v>0</v>
      </c>
      <c r="H55" s="21">
        <f>VLOOKUP($A55,一覧表!$A:$N,12,FALSE)</f>
        <v>0</v>
      </c>
      <c r="I55" s="21"/>
      <c r="J55" s="21">
        <f>VLOOKUP($A55,一覧表!$A:$N,4,FALSE)</f>
        <v>0</v>
      </c>
    </row>
    <row r="56" spans="1:10" ht="13.5" customHeight="1">
      <c r="A56" s="21">
        <v>28</v>
      </c>
      <c r="B56" s="21">
        <f>VLOOKUP($A56,一覧表!$A:$N,2,FALSE)</f>
        <v>0</v>
      </c>
      <c r="C56" s="21">
        <f>VLOOKUP($A56,一覧表!$A:$N,3,FALSE)</f>
        <v>0</v>
      </c>
      <c r="D56" s="12">
        <f>VLOOKUP($A56,一覧表!$A:$N,8,FALSE)</f>
        <v>0</v>
      </c>
      <c r="E56" s="21">
        <f>VLOOKUP($A56,一覧表!$A:$N,6,FALSE)</f>
        <v>0</v>
      </c>
      <c r="F56" s="21">
        <f>VLOOKUP($A56,一覧表!$A:$N,7,FALSE)</f>
        <v>0</v>
      </c>
      <c r="G56" s="21">
        <f>VLOOKUP($A56,一覧表!$A:$N,9,FALSE)</f>
        <v>0</v>
      </c>
      <c r="H56" s="21">
        <f>VLOOKUP($A56,一覧表!$A:$N,10,FALSE)</f>
        <v>0</v>
      </c>
      <c r="I56" s="21" t="str">
        <f>VLOOKUP($A56,一覧表!$A:$N,13,FALSE)&amp;" "&amp;VLOOKUP($A56,一覧表!$A:$N,14,FALSE)</f>
        <v xml:space="preserve"> </v>
      </c>
      <c r="J56" s="21">
        <f>VLOOKUP($A56,一覧表!$A:$N,4,FALSE)</f>
        <v>0</v>
      </c>
    </row>
    <row r="57" spans="1:10" ht="13.5" customHeight="1">
      <c r="A57" s="21">
        <v>28</v>
      </c>
      <c r="B57" s="21">
        <f>VLOOKUP($A57,一覧表!$A:$N,2,FALSE)</f>
        <v>0</v>
      </c>
      <c r="C57" s="21">
        <f>VLOOKUP($A57,一覧表!$A:$N,3,FALSE)</f>
        <v>0</v>
      </c>
      <c r="D57" s="12">
        <f>VLOOKUP($A57,一覧表!$A:$N,8,FALSE)</f>
        <v>0</v>
      </c>
      <c r="E57" s="21">
        <f>VLOOKUP($A57,一覧表!$A:$N,6,FALSE)</f>
        <v>0</v>
      </c>
      <c r="F57" s="21">
        <f>VLOOKUP($A57,一覧表!$A:$N,7,FALSE)</f>
        <v>0</v>
      </c>
      <c r="G57" s="21">
        <f>VLOOKUP($A57,一覧表!$A:$N,11,FALSE)</f>
        <v>0</v>
      </c>
      <c r="H57" s="21">
        <f>VLOOKUP($A57,一覧表!$A:$N,12,FALSE)</f>
        <v>0</v>
      </c>
      <c r="I57" s="21"/>
      <c r="J57" s="21">
        <f>VLOOKUP($A57,一覧表!$A:$N,4,FALSE)</f>
        <v>0</v>
      </c>
    </row>
    <row r="58" spans="1:10" ht="13.5" customHeight="1">
      <c r="A58" s="21">
        <v>29</v>
      </c>
      <c r="B58" s="21">
        <f>VLOOKUP($A58,一覧表!$A:$N,2,FALSE)</f>
        <v>0</v>
      </c>
      <c r="C58" s="21">
        <f>VLOOKUP($A58,一覧表!$A:$N,3,FALSE)</f>
        <v>0</v>
      </c>
      <c r="D58" s="12">
        <f>VLOOKUP($A58,一覧表!$A:$N,8,FALSE)</f>
        <v>0</v>
      </c>
      <c r="E58" s="21">
        <f>VLOOKUP($A58,一覧表!$A:$N,6,FALSE)</f>
        <v>0</v>
      </c>
      <c r="F58" s="21">
        <f>VLOOKUP($A58,一覧表!$A:$N,7,FALSE)</f>
        <v>0</v>
      </c>
      <c r="G58" s="21">
        <f>VLOOKUP($A58,一覧表!$A:$N,9,FALSE)</f>
        <v>0</v>
      </c>
      <c r="H58" s="21">
        <f>VLOOKUP($A58,一覧表!$A:$N,10,FALSE)</f>
        <v>0</v>
      </c>
      <c r="I58" s="21" t="str">
        <f>VLOOKUP($A58,一覧表!$A:$N,13,FALSE)&amp;" "&amp;VLOOKUP($A58,一覧表!$A:$N,14,FALSE)</f>
        <v xml:space="preserve"> </v>
      </c>
      <c r="J58" s="21">
        <f>VLOOKUP($A58,一覧表!$A:$N,4,FALSE)</f>
        <v>0</v>
      </c>
    </row>
    <row r="59" spans="1:10" ht="13.5" customHeight="1">
      <c r="A59" s="21">
        <v>29</v>
      </c>
      <c r="B59" s="21">
        <f>VLOOKUP($A59,一覧表!$A:$N,2,FALSE)</f>
        <v>0</v>
      </c>
      <c r="C59" s="21">
        <f>VLOOKUP($A59,一覧表!$A:$N,3,FALSE)</f>
        <v>0</v>
      </c>
      <c r="D59" s="12">
        <f>VLOOKUP($A59,一覧表!$A:$N,8,FALSE)</f>
        <v>0</v>
      </c>
      <c r="E59" s="21">
        <f>VLOOKUP($A59,一覧表!$A:$N,6,FALSE)</f>
        <v>0</v>
      </c>
      <c r="F59" s="21">
        <f>VLOOKUP($A59,一覧表!$A:$N,7,FALSE)</f>
        <v>0</v>
      </c>
      <c r="G59" s="21">
        <f>VLOOKUP($A59,一覧表!$A:$N,11,FALSE)</f>
        <v>0</v>
      </c>
      <c r="H59" s="21">
        <f>VLOOKUP($A59,一覧表!$A:$N,12,FALSE)</f>
        <v>0</v>
      </c>
      <c r="I59" s="21"/>
      <c r="J59" s="21">
        <f>VLOOKUP($A59,一覧表!$A:$N,4,FALSE)</f>
        <v>0</v>
      </c>
    </row>
    <row r="60" spans="1:10" ht="13.5" customHeight="1">
      <c r="A60" s="21">
        <v>30</v>
      </c>
      <c r="B60" s="21">
        <f>VLOOKUP($A60,一覧表!$A:$N,2,FALSE)</f>
        <v>0</v>
      </c>
      <c r="C60" s="21">
        <f>VLOOKUP($A60,一覧表!$A:$N,3,FALSE)</f>
        <v>0</v>
      </c>
      <c r="D60" s="12">
        <f>VLOOKUP($A60,一覧表!$A:$N,8,FALSE)</f>
        <v>0</v>
      </c>
      <c r="E60" s="21">
        <f>VLOOKUP($A60,一覧表!$A:$N,6,FALSE)</f>
        <v>0</v>
      </c>
      <c r="F60" s="21">
        <f>VLOOKUP($A60,一覧表!$A:$N,7,FALSE)</f>
        <v>0</v>
      </c>
      <c r="G60" s="21">
        <f>VLOOKUP($A60,一覧表!$A:$N,9,FALSE)</f>
        <v>0</v>
      </c>
      <c r="H60" s="21">
        <f>VLOOKUP($A60,一覧表!$A:$N,10,FALSE)</f>
        <v>0</v>
      </c>
      <c r="I60" s="21" t="str">
        <f>VLOOKUP($A60,一覧表!$A:$N,13,FALSE)&amp;" "&amp;VLOOKUP($A60,一覧表!$A:$N,14,FALSE)</f>
        <v xml:space="preserve"> </v>
      </c>
      <c r="J60" s="21">
        <f>VLOOKUP($A60,一覧表!$A:$N,4,FALSE)</f>
        <v>0</v>
      </c>
    </row>
    <row r="61" spans="1:10" ht="13.5" customHeight="1">
      <c r="A61" s="21">
        <v>30</v>
      </c>
      <c r="B61" s="21">
        <f>VLOOKUP($A61,一覧表!$A:$N,2,FALSE)</f>
        <v>0</v>
      </c>
      <c r="C61" s="21">
        <f>VLOOKUP($A61,一覧表!$A:$N,3,FALSE)</f>
        <v>0</v>
      </c>
      <c r="D61" s="12">
        <f>VLOOKUP($A61,一覧表!$A:$N,8,FALSE)</f>
        <v>0</v>
      </c>
      <c r="E61" s="21">
        <f>VLOOKUP($A61,一覧表!$A:$N,6,FALSE)</f>
        <v>0</v>
      </c>
      <c r="F61" s="21">
        <f>VLOOKUP($A61,一覧表!$A:$N,7,FALSE)</f>
        <v>0</v>
      </c>
      <c r="G61" s="21">
        <f>VLOOKUP($A61,一覧表!$A:$N,11,FALSE)</f>
        <v>0</v>
      </c>
      <c r="H61" s="21">
        <f>VLOOKUP($A61,一覧表!$A:$N,12,FALSE)</f>
        <v>0</v>
      </c>
      <c r="I61" s="21"/>
      <c r="J61" s="21">
        <f>VLOOKUP($A61,一覧表!$A:$N,4,FALSE)</f>
        <v>0</v>
      </c>
    </row>
    <row r="62" spans="1:10" ht="13.5" customHeight="1">
      <c r="A62" s="21">
        <v>31</v>
      </c>
      <c r="B62" s="21">
        <f>VLOOKUP($A62,一覧表!$A:$N,2,FALSE)</f>
        <v>0</v>
      </c>
      <c r="C62" s="21">
        <f>VLOOKUP($A62,一覧表!$A:$N,3,FALSE)</f>
        <v>0</v>
      </c>
      <c r="D62" s="12">
        <f>VLOOKUP($A62,一覧表!$A:$N,8,FALSE)</f>
        <v>0</v>
      </c>
      <c r="E62" s="21">
        <f>VLOOKUP($A62,一覧表!$A:$N,6,FALSE)</f>
        <v>0</v>
      </c>
      <c r="F62" s="21">
        <f>VLOOKUP($A62,一覧表!$A:$N,7,FALSE)</f>
        <v>0</v>
      </c>
      <c r="G62" s="21">
        <f>VLOOKUP($A62,一覧表!$A:$N,9,FALSE)</f>
        <v>0</v>
      </c>
      <c r="H62" s="21">
        <f>VLOOKUP($A62,一覧表!$A:$N,10,FALSE)</f>
        <v>0</v>
      </c>
      <c r="I62" s="21" t="str">
        <f>VLOOKUP($A62,一覧表!$A:$N,13,FALSE)&amp;" "&amp;VLOOKUP($A62,一覧表!$A:$N,14,FALSE)</f>
        <v xml:space="preserve"> </v>
      </c>
      <c r="J62" s="21">
        <f>VLOOKUP($A62,一覧表!$A:$N,4,FALSE)</f>
        <v>0</v>
      </c>
    </row>
    <row r="63" spans="1:10" ht="13.5" customHeight="1">
      <c r="A63" s="21">
        <v>31</v>
      </c>
      <c r="B63" s="21">
        <f>VLOOKUP($A63,一覧表!$A:$N,2,FALSE)</f>
        <v>0</v>
      </c>
      <c r="C63" s="21">
        <f>VLOOKUP($A63,一覧表!$A:$N,3,FALSE)</f>
        <v>0</v>
      </c>
      <c r="D63" s="12">
        <f>VLOOKUP($A63,一覧表!$A:$N,8,FALSE)</f>
        <v>0</v>
      </c>
      <c r="E63" s="21">
        <f>VLOOKUP($A63,一覧表!$A:$N,6,FALSE)</f>
        <v>0</v>
      </c>
      <c r="F63" s="21">
        <f>VLOOKUP($A63,一覧表!$A:$N,7,FALSE)</f>
        <v>0</v>
      </c>
      <c r="G63" s="21">
        <f>VLOOKUP($A63,一覧表!$A:$N,11,FALSE)</f>
        <v>0</v>
      </c>
      <c r="H63" s="21">
        <f>VLOOKUP($A63,一覧表!$A:$N,12,FALSE)</f>
        <v>0</v>
      </c>
      <c r="I63" s="21"/>
      <c r="J63" s="21">
        <f>VLOOKUP($A63,一覧表!$A:$N,4,FALSE)</f>
        <v>0</v>
      </c>
    </row>
    <row r="64" spans="1:10" ht="13.5" customHeight="1">
      <c r="A64" s="21">
        <v>32</v>
      </c>
      <c r="B64" s="21">
        <f>VLOOKUP($A64,一覧表!$A:$N,2,FALSE)</f>
        <v>0</v>
      </c>
      <c r="C64" s="21">
        <f>VLOOKUP($A64,一覧表!$A:$N,3,FALSE)</f>
        <v>0</v>
      </c>
      <c r="D64" s="12">
        <f>VLOOKUP($A64,一覧表!$A:$N,8,FALSE)</f>
        <v>0</v>
      </c>
      <c r="E64" s="21">
        <f>VLOOKUP($A64,一覧表!$A:$N,6,FALSE)</f>
        <v>0</v>
      </c>
      <c r="F64" s="21">
        <f>VLOOKUP($A64,一覧表!$A:$N,7,FALSE)</f>
        <v>0</v>
      </c>
      <c r="G64" s="21">
        <f>VLOOKUP($A64,一覧表!$A:$N,9,FALSE)</f>
        <v>0</v>
      </c>
      <c r="H64" s="21">
        <f>VLOOKUP($A64,一覧表!$A:$N,10,FALSE)</f>
        <v>0</v>
      </c>
      <c r="I64" s="21" t="str">
        <f>VLOOKUP($A64,一覧表!$A:$N,13,FALSE)&amp;" "&amp;VLOOKUP($A64,一覧表!$A:$N,14,FALSE)</f>
        <v xml:space="preserve"> </v>
      </c>
      <c r="J64" s="21">
        <f>VLOOKUP($A64,一覧表!$A:$N,4,FALSE)</f>
        <v>0</v>
      </c>
    </row>
    <row r="65" spans="1:10" ht="13.5" customHeight="1">
      <c r="A65" s="21">
        <v>32</v>
      </c>
      <c r="B65" s="21">
        <f>VLOOKUP($A65,一覧表!$A:$N,2,FALSE)</f>
        <v>0</v>
      </c>
      <c r="C65" s="21">
        <f>VLOOKUP($A65,一覧表!$A:$N,3,FALSE)</f>
        <v>0</v>
      </c>
      <c r="D65" s="12">
        <f>VLOOKUP($A65,一覧表!$A:$N,8,FALSE)</f>
        <v>0</v>
      </c>
      <c r="E65" s="21">
        <f>VLOOKUP($A65,一覧表!$A:$N,6,FALSE)</f>
        <v>0</v>
      </c>
      <c r="F65" s="21">
        <f>VLOOKUP($A65,一覧表!$A:$N,7,FALSE)</f>
        <v>0</v>
      </c>
      <c r="G65" s="21">
        <f>VLOOKUP($A65,一覧表!$A:$N,11,FALSE)</f>
        <v>0</v>
      </c>
      <c r="H65" s="21">
        <f>VLOOKUP($A65,一覧表!$A:$N,12,FALSE)</f>
        <v>0</v>
      </c>
      <c r="I65" s="21"/>
      <c r="J65" s="21">
        <f>VLOOKUP($A65,一覧表!$A:$N,4,FALSE)</f>
        <v>0</v>
      </c>
    </row>
    <row r="66" spans="1:10" ht="13.5" customHeight="1">
      <c r="A66" s="21">
        <v>33</v>
      </c>
      <c r="B66" s="21">
        <f>VLOOKUP($A66,一覧表!$A:$N,2,FALSE)</f>
        <v>0</v>
      </c>
      <c r="C66" s="21">
        <f>VLOOKUP($A66,一覧表!$A:$N,3,FALSE)</f>
        <v>0</v>
      </c>
      <c r="D66" s="12">
        <f>VLOOKUP($A66,一覧表!$A:$N,8,FALSE)</f>
        <v>0</v>
      </c>
      <c r="E66" s="21">
        <f>VLOOKUP($A66,一覧表!$A:$N,6,FALSE)</f>
        <v>0</v>
      </c>
      <c r="F66" s="21">
        <f>VLOOKUP($A66,一覧表!$A:$N,7,FALSE)</f>
        <v>0</v>
      </c>
      <c r="G66" s="21">
        <f>VLOOKUP($A66,一覧表!$A:$N,9,FALSE)</f>
        <v>0</v>
      </c>
      <c r="H66" s="21">
        <f>VLOOKUP($A66,一覧表!$A:$N,10,FALSE)</f>
        <v>0</v>
      </c>
      <c r="I66" s="21" t="str">
        <f>VLOOKUP($A66,一覧表!$A:$N,13,FALSE)&amp;" "&amp;VLOOKUP($A66,一覧表!$A:$N,14,FALSE)</f>
        <v xml:space="preserve"> </v>
      </c>
      <c r="J66" s="21">
        <f>VLOOKUP($A66,一覧表!$A:$N,4,FALSE)</f>
        <v>0</v>
      </c>
    </row>
    <row r="67" spans="1:10" ht="13.5" customHeight="1">
      <c r="A67" s="21">
        <v>33</v>
      </c>
      <c r="B67" s="21">
        <f>VLOOKUP($A67,一覧表!$A:$N,2,FALSE)</f>
        <v>0</v>
      </c>
      <c r="C67" s="21">
        <f>VLOOKUP($A67,一覧表!$A:$N,3,FALSE)</f>
        <v>0</v>
      </c>
      <c r="D67" s="12">
        <f>VLOOKUP($A67,一覧表!$A:$N,8,FALSE)</f>
        <v>0</v>
      </c>
      <c r="E67" s="21">
        <f>VLOOKUP($A67,一覧表!$A:$N,6,FALSE)</f>
        <v>0</v>
      </c>
      <c r="F67" s="21">
        <f>VLOOKUP($A67,一覧表!$A:$N,7,FALSE)</f>
        <v>0</v>
      </c>
      <c r="G67" s="21">
        <f>VLOOKUP($A67,一覧表!$A:$N,11,FALSE)</f>
        <v>0</v>
      </c>
      <c r="H67" s="21">
        <f>VLOOKUP($A67,一覧表!$A:$N,12,FALSE)</f>
        <v>0</v>
      </c>
      <c r="I67" s="21"/>
      <c r="J67" s="21">
        <f>VLOOKUP($A67,一覧表!$A:$N,4,FALSE)</f>
        <v>0</v>
      </c>
    </row>
    <row r="68" spans="1:10" ht="13.5" customHeight="1">
      <c r="A68" s="21">
        <v>34</v>
      </c>
      <c r="B68" s="21">
        <f>VLOOKUP($A68,一覧表!$A:$N,2,FALSE)</f>
        <v>0</v>
      </c>
      <c r="C68" s="21">
        <f>VLOOKUP($A68,一覧表!$A:$N,3,FALSE)</f>
        <v>0</v>
      </c>
      <c r="D68" s="12">
        <f>VLOOKUP($A68,一覧表!$A:$N,8,FALSE)</f>
        <v>0</v>
      </c>
      <c r="E68" s="21">
        <f>VLOOKUP($A68,一覧表!$A:$N,6,FALSE)</f>
        <v>0</v>
      </c>
      <c r="F68" s="21">
        <f>VLOOKUP($A68,一覧表!$A:$N,7,FALSE)</f>
        <v>0</v>
      </c>
      <c r="G68" s="21">
        <f>VLOOKUP($A68,一覧表!$A:$N,9,FALSE)</f>
        <v>0</v>
      </c>
      <c r="H68" s="21">
        <f>VLOOKUP($A68,一覧表!$A:$N,10,FALSE)</f>
        <v>0</v>
      </c>
      <c r="I68" s="21" t="str">
        <f>VLOOKUP($A68,一覧表!$A:$N,13,FALSE)&amp;" "&amp;VLOOKUP($A68,一覧表!$A:$N,14,FALSE)</f>
        <v xml:space="preserve"> </v>
      </c>
      <c r="J68" s="21">
        <f>VLOOKUP($A68,一覧表!$A:$N,4,FALSE)</f>
        <v>0</v>
      </c>
    </row>
    <row r="69" spans="1:10" ht="13.5" customHeight="1">
      <c r="A69" s="21">
        <v>34</v>
      </c>
      <c r="B69" s="21">
        <f>VLOOKUP($A69,一覧表!$A:$N,2,FALSE)</f>
        <v>0</v>
      </c>
      <c r="C69" s="21">
        <f>VLOOKUP($A69,一覧表!$A:$N,3,FALSE)</f>
        <v>0</v>
      </c>
      <c r="D69" s="12">
        <f>VLOOKUP($A69,一覧表!$A:$N,8,FALSE)</f>
        <v>0</v>
      </c>
      <c r="E69" s="21">
        <f>VLOOKUP($A69,一覧表!$A:$N,6,FALSE)</f>
        <v>0</v>
      </c>
      <c r="F69" s="21">
        <f>VLOOKUP($A69,一覧表!$A:$N,7,FALSE)</f>
        <v>0</v>
      </c>
      <c r="G69" s="21">
        <f>VLOOKUP($A69,一覧表!$A:$N,11,FALSE)</f>
        <v>0</v>
      </c>
      <c r="H69" s="21">
        <f>VLOOKUP($A69,一覧表!$A:$N,12,FALSE)</f>
        <v>0</v>
      </c>
      <c r="I69" s="21"/>
      <c r="J69" s="21">
        <f>VLOOKUP($A69,一覧表!$A:$N,4,FALSE)</f>
        <v>0</v>
      </c>
    </row>
    <row r="70" spans="1:10" ht="13.5" customHeight="1">
      <c r="A70" s="21">
        <v>35</v>
      </c>
      <c r="B70" s="21">
        <f>VLOOKUP($A70,一覧表!$A:$N,2,FALSE)</f>
        <v>0</v>
      </c>
      <c r="C70" s="21">
        <f>VLOOKUP($A70,一覧表!$A:$N,3,FALSE)</f>
        <v>0</v>
      </c>
      <c r="D70" s="12">
        <f>VLOOKUP($A70,一覧表!$A:$N,8,FALSE)</f>
        <v>0</v>
      </c>
      <c r="E70" s="21">
        <f>VLOOKUP($A70,一覧表!$A:$N,6,FALSE)</f>
        <v>0</v>
      </c>
      <c r="F70" s="21">
        <f>VLOOKUP($A70,一覧表!$A:$N,7,FALSE)</f>
        <v>0</v>
      </c>
      <c r="G70" s="21">
        <f>VLOOKUP($A70,一覧表!$A:$N,9,FALSE)</f>
        <v>0</v>
      </c>
      <c r="H70" s="21">
        <f>VLOOKUP($A70,一覧表!$A:$N,10,FALSE)</f>
        <v>0</v>
      </c>
      <c r="I70" s="21" t="str">
        <f>VLOOKUP($A70,一覧表!$A:$N,13,FALSE)&amp;" "&amp;VLOOKUP($A70,一覧表!$A:$N,14,FALSE)</f>
        <v xml:space="preserve"> </v>
      </c>
      <c r="J70" s="21">
        <f>VLOOKUP($A70,一覧表!$A:$N,4,FALSE)</f>
        <v>0</v>
      </c>
    </row>
    <row r="71" spans="1:10" ht="13.5" customHeight="1">
      <c r="A71" s="21">
        <v>35</v>
      </c>
      <c r="B71" s="21">
        <f>VLOOKUP($A71,一覧表!$A:$N,2,FALSE)</f>
        <v>0</v>
      </c>
      <c r="C71" s="21">
        <f>VLOOKUP($A71,一覧表!$A:$N,3,FALSE)</f>
        <v>0</v>
      </c>
      <c r="D71" s="12">
        <f>VLOOKUP($A71,一覧表!$A:$N,8,FALSE)</f>
        <v>0</v>
      </c>
      <c r="E71" s="21">
        <f>VLOOKUP($A71,一覧表!$A:$N,6,FALSE)</f>
        <v>0</v>
      </c>
      <c r="F71" s="21">
        <f>VLOOKUP($A71,一覧表!$A:$N,7,FALSE)</f>
        <v>0</v>
      </c>
      <c r="G71" s="21">
        <f>VLOOKUP($A71,一覧表!$A:$N,11,FALSE)</f>
        <v>0</v>
      </c>
      <c r="H71" s="21">
        <f>VLOOKUP($A71,一覧表!$A:$N,12,FALSE)</f>
        <v>0</v>
      </c>
      <c r="I71" s="21"/>
      <c r="J71" s="21">
        <f>VLOOKUP($A71,一覧表!$A:$N,4,FALSE)</f>
        <v>0</v>
      </c>
    </row>
    <row r="72" spans="1:10" ht="13.5" customHeight="1">
      <c r="A72" s="21">
        <v>36</v>
      </c>
      <c r="B72" s="21">
        <f>VLOOKUP($A72,一覧表!$A:$N,2,FALSE)</f>
        <v>0</v>
      </c>
      <c r="C72" s="21">
        <f>VLOOKUP($A72,一覧表!$A:$N,3,FALSE)</f>
        <v>0</v>
      </c>
      <c r="D72" s="12">
        <f>VLOOKUP($A72,一覧表!$A:$N,8,FALSE)</f>
        <v>0</v>
      </c>
      <c r="E72" s="21">
        <f>VLOOKUP($A72,一覧表!$A:$N,6,FALSE)</f>
        <v>0</v>
      </c>
      <c r="F72" s="21">
        <f>VLOOKUP($A72,一覧表!$A:$N,7,FALSE)</f>
        <v>0</v>
      </c>
      <c r="G72" s="21">
        <f>VLOOKUP($A72,一覧表!$A:$N,9,FALSE)</f>
        <v>0</v>
      </c>
      <c r="H72" s="21">
        <f>VLOOKUP($A72,一覧表!$A:$N,10,FALSE)</f>
        <v>0</v>
      </c>
      <c r="I72" s="21" t="str">
        <f>VLOOKUP($A72,一覧表!$A:$N,13,FALSE)&amp;" "&amp;VLOOKUP($A72,一覧表!$A:$N,14,FALSE)</f>
        <v xml:space="preserve"> </v>
      </c>
      <c r="J72" s="21">
        <f>VLOOKUP($A72,一覧表!$A:$N,4,FALSE)</f>
        <v>0</v>
      </c>
    </row>
    <row r="73" spans="1:10" ht="13.5" customHeight="1">
      <c r="A73" s="21">
        <v>36</v>
      </c>
      <c r="B73" s="21">
        <f>VLOOKUP($A73,一覧表!$A:$N,2,FALSE)</f>
        <v>0</v>
      </c>
      <c r="C73" s="21">
        <f>VLOOKUP($A73,一覧表!$A:$N,3,FALSE)</f>
        <v>0</v>
      </c>
      <c r="D73" s="12">
        <f>VLOOKUP($A73,一覧表!$A:$N,8,FALSE)</f>
        <v>0</v>
      </c>
      <c r="E73" s="21">
        <f>VLOOKUP($A73,一覧表!$A:$N,6,FALSE)</f>
        <v>0</v>
      </c>
      <c r="F73" s="21">
        <f>VLOOKUP($A73,一覧表!$A:$N,7,FALSE)</f>
        <v>0</v>
      </c>
      <c r="G73" s="21">
        <f>VLOOKUP($A73,一覧表!$A:$N,11,FALSE)</f>
        <v>0</v>
      </c>
      <c r="H73" s="21">
        <f>VLOOKUP($A73,一覧表!$A:$N,12,FALSE)</f>
        <v>0</v>
      </c>
      <c r="I73" s="21"/>
      <c r="J73" s="21">
        <f>VLOOKUP($A73,一覧表!$A:$N,4,FALSE)</f>
        <v>0</v>
      </c>
    </row>
    <row r="74" spans="1:10" ht="13.5" customHeight="1">
      <c r="A74" s="21">
        <v>37</v>
      </c>
      <c r="B74" s="21">
        <f>VLOOKUP($A74,一覧表!$A:$N,2,FALSE)</f>
        <v>0</v>
      </c>
      <c r="C74" s="21">
        <f>VLOOKUP($A74,一覧表!$A:$N,3,FALSE)</f>
        <v>0</v>
      </c>
      <c r="D74" s="12">
        <f>VLOOKUP($A74,一覧表!$A:$N,8,FALSE)</f>
        <v>0</v>
      </c>
      <c r="E74" s="21">
        <f>VLOOKUP($A74,一覧表!$A:$N,6,FALSE)</f>
        <v>0</v>
      </c>
      <c r="F74" s="21">
        <f>VLOOKUP($A74,一覧表!$A:$N,7,FALSE)</f>
        <v>0</v>
      </c>
      <c r="G74" s="21">
        <f>VLOOKUP($A74,一覧表!$A:$N,9,FALSE)</f>
        <v>0</v>
      </c>
      <c r="H74" s="21">
        <f>VLOOKUP($A74,一覧表!$A:$N,10,FALSE)</f>
        <v>0</v>
      </c>
      <c r="I74" s="21" t="str">
        <f>VLOOKUP($A74,一覧表!$A:$N,13,FALSE)&amp;" "&amp;VLOOKUP($A74,一覧表!$A:$N,14,FALSE)</f>
        <v xml:space="preserve"> </v>
      </c>
      <c r="J74" s="21">
        <f>VLOOKUP($A74,一覧表!$A:$N,4,FALSE)</f>
        <v>0</v>
      </c>
    </row>
    <row r="75" spans="1:10" ht="13.5" customHeight="1">
      <c r="A75" s="21">
        <v>37</v>
      </c>
      <c r="B75" s="21">
        <f>VLOOKUP($A75,一覧表!$A:$N,2,FALSE)</f>
        <v>0</v>
      </c>
      <c r="C75" s="21">
        <f>VLOOKUP($A75,一覧表!$A:$N,3,FALSE)</f>
        <v>0</v>
      </c>
      <c r="D75" s="12">
        <f>VLOOKUP($A75,一覧表!$A:$N,8,FALSE)</f>
        <v>0</v>
      </c>
      <c r="E75" s="21">
        <f>VLOOKUP($A75,一覧表!$A:$N,6,FALSE)</f>
        <v>0</v>
      </c>
      <c r="F75" s="21">
        <f>VLOOKUP($A75,一覧表!$A:$N,7,FALSE)</f>
        <v>0</v>
      </c>
      <c r="G75" s="21">
        <f>VLOOKUP($A75,一覧表!$A:$N,11,FALSE)</f>
        <v>0</v>
      </c>
      <c r="H75" s="21">
        <f>VLOOKUP($A75,一覧表!$A:$N,12,FALSE)</f>
        <v>0</v>
      </c>
      <c r="I75" s="21"/>
      <c r="J75" s="21">
        <f>VLOOKUP($A75,一覧表!$A:$N,4,FALSE)</f>
        <v>0</v>
      </c>
    </row>
    <row r="76" spans="1:10" ht="13.5" customHeight="1">
      <c r="A76" s="21">
        <v>38</v>
      </c>
      <c r="B76" s="21">
        <f>VLOOKUP($A76,一覧表!$A:$N,2,FALSE)</f>
        <v>0</v>
      </c>
      <c r="C76" s="21">
        <f>VLOOKUP($A76,一覧表!$A:$N,3,FALSE)</f>
        <v>0</v>
      </c>
      <c r="D76" s="12">
        <f>VLOOKUP($A76,一覧表!$A:$N,8,FALSE)</f>
        <v>0</v>
      </c>
      <c r="E76" s="21">
        <f>VLOOKUP($A76,一覧表!$A:$N,6,FALSE)</f>
        <v>0</v>
      </c>
      <c r="F76" s="21">
        <f>VLOOKUP($A76,一覧表!$A:$N,7,FALSE)</f>
        <v>0</v>
      </c>
      <c r="G76" s="21">
        <f>VLOOKUP($A76,一覧表!$A:$N,9,FALSE)</f>
        <v>0</v>
      </c>
      <c r="H76" s="21">
        <f>VLOOKUP($A76,一覧表!$A:$N,10,FALSE)</f>
        <v>0</v>
      </c>
      <c r="I76" s="21" t="str">
        <f>VLOOKUP($A76,一覧表!$A:$N,13,FALSE)&amp;" "&amp;VLOOKUP($A76,一覧表!$A:$N,14,FALSE)</f>
        <v xml:space="preserve"> </v>
      </c>
      <c r="J76" s="21">
        <f>VLOOKUP($A76,一覧表!$A:$N,4,FALSE)</f>
        <v>0</v>
      </c>
    </row>
    <row r="77" spans="1:10" ht="13.5" customHeight="1">
      <c r="A77" s="21">
        <v>38</v>
      </c>
      <c r="B77" s="21">
        <f>VLOOKUP($A77,一覧表!$A:$N,2,FALSE)</f>
        <v>0</v>
      </c>
      <c r="C77" s="21">
        <f>VLOOKUP($A77,一覧表!$A:$N,3,FALSE)</f>
        <v>0</v>
      </c>
      <c r="D77" s="12">
        <f>VLOOKUP($A77,一覧表!$A:$N,8,FALSE)</f>
        <v>0</v>
      </c>
      <c r="E77" s="21">
        <f>VLOOKUP($A77,一覧表!$A:$N,6,FALSE)</f>
        <v>0</v>
      </c>
      <c r="F77" s="21">
        <f>VLOOKUP($A77,一覧表!$A:$N,7,FALSE)</f>
        <v>0</v>
      </c>
      <c r="G77" s="21">
        <f>VLOOKUP($A77,一覧表!$A:$N,11,FALSE)</f>
        <v>0</v>
      </c>
      <c r="H77" s="21">
        <f>VLOOKUP($A77,一覧表!$A:$N,12,FALSE)</f>
        <v>0</v>
      </c>
      <c r="I77" s="21"/>
      <c r="J77" s="21">
        <f>VLOOKUP($A77,一覧表!$A:$N,4,FALSE)</f>
        <v>0</v>
      </c>
    </row>
    <row r="78" spans="1:10" ht="13.5" customHeight="1">
      <c r="A78" s="21">
        <v>39</v>
      </c>
      <c r="B78" s="21">
        <f>VLOOKUP($A78,一覧表!$A:$N,2,FALSE)</f>
        <v>0</v>
      </c>
      <c r="C78" s="21">
        <f>VLOOKUP($A78,一覧表!$A:$N,3,FALSE)</f>
        <v>0</v>
      </c>
      <c r="D78" s="12">
        <f>VLOOKUP($A78,一覧表!$A:$N,8,FALSE)</f>
        <v>0</v>
      </c>
      <c r="E78" s="21">
        <f>VLOOKUP($A78,一覧表!$A:$N,6,FALSE)</f>
        <v>0</v>
      </c>
      <c r="F78" s="21">
        <f>VLOOKUP($A78,一覧表!$A:$N,7,FALSE)</f>
        <v>0</v>
      </c>
      <c r="G78" s="21">
        <f>VLOOKUP($A78,一覧表!$A:$N,9,FALSE)</f>
        <v>0</v>
      </c>
      <c r="H78" s="21">
        <f>VLOOKUP($A78,一覧表!$A:$N,10,FALSE)</f>
        <v>0</v>
      </c>
      <c r="I78" s="21" t="str">
        <f>VLOOKUP($A78,一覧表!$A:$N,13,FALSE)&amp;" "&amp;VLOOKUP($A78,一覧表!$A:$N,14,FALSE)</f>
        <v xml:space="preserve"> </v>
      </c>
      <c r="J78" s="21">
        <f>VLOOKUP($A78,一覧表!$A:$N,4,FALSE)</f>
        <v>0</v>
      </c>
    </row>
    <row r="79" spans="1:10" ht="13.5" customHeight="1">
      <c r="A79" s="21">
        <v>39</v>
      </c>
      <c r="B79" s="21">
        <f>VLOOKUP($A79,一覧表!$A:$N,2,FALSE)</f>
        <v>0</v>
      </c>
      <c r="C79" s="21">
        <f>VLOOKUP($A79,一覧表!$A:$N,3,FALSE)</f>
        <v>0</v>
      </c>
      <c r="D79" s="12">
        <f>VLOOKUP($A79,一覧表!$A:$N,8,FALSE)</f>
        <v>0</v>
      </c>
      <c r="E79" s="21">
        <f>VLOOKUP($A79,一覧表!$A:$N,6,FALSE)</f>
        <v>0</v>
      </c>
      <c r="F79" s="21">
        <f>VLOOKUP($A79,一覧表!$A:$N,7,FALSE)</f>
        <v>0</v>
      </c>
      <c r="G79" s="21">
        <f>VLOOKUP($A79,一覧表!$A:$N,11,FALSE)</f>
        <v>0</v>
      </c>
      <c r="H79" s="21">
        <f>VLOOKUP($A79,一覧表!$A:$N,12,FALSE)</f>
        <v>0</v>
      </c>
      <c r="I79" s="21"/>
      <c r="J79" s="21">
        <f>VLOOKUP($A79,一覧表!$A:$N,4,FALSE)</f>
        <v>0</v>
      </c>
    </row>
    <row r="80" spans="1:10" ht="13.5" customHeight="1">
      <c r="A80" s="21">
        <v>40</v>
      </c>
      <c r="B80" s="21">
        <f>VLOOKUP($A80,一覧表!$A:$N,2,FALSE)</f>
        <v>0</v>
      </c>
      <c r="C80" s="21">
        <f>VLOOKUP($A80,一覧表!$A:$N,3,FALSE)</f>
        <v>0</v>
      </c>
      <c r="D80" s="12">
        <f>VLOOKUP($A80,一覧表!$A:$N,8,FALSE)</f>
        <v>0</v>
      </c>
      <c r="E80" s="21">
        <f>VLOOKUP($A80,一覧表!$A:$N,6,FALSE)</f>
        <v>0</v>
      </c>
      <c r="F80" s="21">
        <f>VLOOKUP($A80,一覧表!$A:$N,7,FALSE)</f>
        <v>0</v>
      </c>
      <c r="G80" s="21">
        <f>VLOOKUP($A80,一覧表!$A:$N,9,FALSE)</f>
        <v>0</v>
      </c>
      <c r="H80" s="21">
        <f>VLOOKUP($A80,一覧表!$A:$N,10,FALSE)</f>
        <v>0</v>
      </c>
      <c r="I80" s="21" t="str">
        <f>VLOOKUP($A80,一覧表!$A:$N,13,FALSE)&amp;" "&amp;VLOOKUP($A80,一覧表!$A:$N,14,FALSE)</f>
        <v xml:space="preserve"> </v>
      </c>
      <c r="J80" s="21">
        <f>VLOOKUP($A80,一覧表!$A:$N,4,FALSE)</f>
        <v>0</v>
      </c>
    </row>
    <row r="81" spans="1:10" ht="13.5" customHeight="1">
      <c r="A81" s="21">
        <v>40</v>
      </c>
      <c r="B81" s="21">
        <f>VLOOKUP($A81,一覧表!$A:$N,2,FALSE)</f>
        <v>0</v>
      </c>
      <c r="C81" s="21">
        <f>VLOOKUP($A81,一覧表!$A:$N,3,FALSE)</f>
        <v>0</v>
      </c>
      <c r="D81" s="12">
        <f>VLOOKUP($A81,一覧表!$A:$N,8,FALSE)</f>
        <v>0</v>
      </c>
      <c r="E81" s="21">
        <f>VLOOKUP($A81,一覧表!$A:$N,6,FALSE)</f>
        <v>0</v>
      </c>
      <c r="F81" s="21">
        <f>VLOOKUP($A81,一覧表!$A:$N,7,FALSE)</f>
        <v>0</v>
      </c>
      <c r="G81" s="21">
        <f>VLOOKUP($A81,一覧表!$A:$N,11,FALSE)</f>
        <v>0</v>
      </c>
      <c r="H81" s="21">
        <f>VLOOKUP($A81,一覧表!$A:$N,12,FALSE)</f>
        <v>0</v>
      </c>
      <c r="I81" s="21"/>
      <c r="J81" s="21">
        <f>VLOOKUP($A81,一覧表!$A:$N,4,FALSE)</f>
        <v>0</v>
      </c>
    </row>
    <row r="82" spans="1:10" ht="13.5" customHeight="1">
      <c r="A82" s="21">
        <v>41</v>
      </c>
      <c r="B82" s="21">
        <f>VLOOKUP($A82,一覧表!$A:$N,2,FALSE)</f>
        <v>0</v>
      </c>
      <c r="C82" s="21">
        <f>VLOOKUP($A82,一覧表!$A:$N,3,FALSE)</f>
        <v>0</v>
      </c>
      <c r="D82" s="12">
        <f>VLOOKUP($A82,一覧表!$A:$N,8,FALSE)</f>
        <v>0</v>
      </c>
      <c r="E82" s="21">
        <f>VLOOKUP($A82,一覧表!$A:$N,6,FALSE)</f>
        <v>0</v>
      </c>
      <c r="F82" s="21">
        <f>VLOOKUP($A82,一覧表!$A:$N,7,FALSE)</f>
        <v>0</v>
      </c>
      <c r="G82" s="21">
        <f>VLOOKUP($A82,一覧表!$A:$N,9,FALSE)</f>
        <v>0</v>
      </c>
      <c r="H82" s="21">
        <f>VLOOKUP($A82,一覧表!$A:$N,10,FALSE)</f>
        <v>0</v>
      </c>
      <c r="I82" s="21" t="str">
        <f>VLOOKUP($A82,一覧表!$A:$N,13,FALSE)&amp;" "&amp;VLOOKUP($A82,一覧表!$A:$N,14,FALSE)</f>
        <v xml:space="preserve"> </v>
      </c>
      <c r="J82" s="21">
        <f>VLOOKUP($A82,一覧表!$A:$N,4,FALSE)</f>
        <v>0</v>
      </c>
    </row>
    <row r="83" spans="1:10" ht="13.5" customHeight="1">
      <c r="A83" s="21">
        <v>41</v>
      </c>
      <c r="B83" s="21">
        <f>VLOOKUP($A83,一覧表!$A:$N,2,FALSE)</f>
        <v>0</v>
      </c>
      <c r="C83" s="21">
        <f>VLOOKUP($A83,一覧表!$A:$N,3,FALSE)</f>
        <v>0</v>
      </c>
      <c r="D83" s="12">
        <f>VLOOKUP($A83,一覧表!$A:$N,8,FALSE)</f>
        <v>0</v>
      </c>
      <c r="E83" s="21">
        <f>VLOOKUP($A83,一覧表!$A:$N,6,FALSE)</f>
        <v>0</v>
      </c>
      <c r="F83" s="21">
        <f>VLOOKUP($A83,一覧表!$A:$N,7,FALSE)</f>
        <v>0</v>
      </c>
      <c r="G83" s="21">
        <f>VLOOKUP($A83,一覧表!$A:$N,11,FALSE)</f>
        <v>0</v>
      </c>
      <c r="H83" s="21">
        <f>VLOOKUP($A83,一覧表!$A:$N,12,FALSE)</f>
        <v>0</v>
      </c>
      <c r="I83" s="21"/>
      <c r="J83" s="21">
        <f>VLOOKUP($A83,一覧表!$A:$N,4,FALSE)</f>
        <v>0</v>
      </c>
    </row>
    <row r="84" spans="1:10" ht="13.5" customHeight="1">
      <c r="A84" s="21">
        <v>42</v>
      </c>
      <c r="B84" s="21">
        <f>VLOOKUP($A84,一覧表!$A:$N,2,FALSE)</f>
        <v>0</v>
      </c>
      <c r="C84" s="21">
        <f>VLOOKUP($A84,一覧表!$A:$N,3,FALSE)</f>
        <v>0</v>
      </c>
      <c r="D84" s="12">
        <f>VLOOKUP($A84,一覧表!$A:$N,8,FALSE)</f>
        <v>0</v>
      </c>
      <c r="E84" s="21">
        <f>VLOOKUP($A84,一覧表!$A:$N,6,FALSE)</f>
        <v>0</v>
      </c>
      <c r="F84" s="21">
        <f>VLOOKUP($A84,一覧表!$A:$N,7,FALSE)</f>
        <v>0</v>
      </c>
      <c r="G84" s="21">
        <f>VLOOKUP($A84,一覧表!$A:$N,9,FALSE)</f>
        <v>0</v>
      </c>
      <c r="H84" s="21">
        <f>VLOOKUP($A84,一覧表!$A:$N,10,FALSE)</f>
        <v>0</v>
      </c>
      <c r="I84" s="21" t="str">
        <f>VLOOKUP($A84,一覧表!$A:$N,13,FALSE)&amp;" "&amp;VLOOKUP($A84,一覧表!$A:$N,14,FALSE)</f>
        <v xml:space="preserve"> </v>
      </c>
      <c r="J84" s="21">
        <f>VLOOKUP($A84,一覧表!$A:$N,4,FALSE)</f>
        <v>0</v>
      </c>
    </row>
    <row r="85" spans="1:10" ht="13.5" customHeight="1">
      <c r="A85" s="21">
        <v>42</v>
      </c>
      <c r="B85" s="21">
        <f>VLOOKUP($A85,一覧表!$A:$N,2,FALSE)</f>
        <v>0</v>
      </c>
      <c r="C85" s="21">
        <f>VLOOKUP($A85,一覧表!$A:$N,3,FALSE)</f>
        <v>0</v>
      </c>
      <c r="D85" s="12">
        <f>VLOOKUP($A85,一覧表!$A:$N,8,FALSE)</f>
        <v>0</v>
      </c>
      <c r="E85" s="21">
        <f>VLOOKUP($A85,一覧表!$A:$N,6,FALSE)</f>
        <v>0</v>
      </c>
      <c r="F85" s="21">
        <f>VLOOKUP($A85,一覧表!$A:$N,7,FALSE)</f>
        <v>0</v>
      </c>
      <c r="G85" s="21">
        <f>VLOOKUP($A85,一覧表!$A:$N,11,FALSE)</f>
        <v>0</v>
      </c>
      <c r="H85" s="21">
        <f>VLOOKUP($A85,一覧表!$A:$N,12,FALSE)</f>
        <v>0</v>
      </c>
      <c r="I85" s="21"/>
      <c r="J85" s="21">
        <f>VLOOKUP($A85,一覧表!$A:$N,4,FALSE)</f>
        <v>0</v>
      </c>
    </row>
    <row r="86" spans="1:10" ht="13.5" customHeight="1">
      <c r="A86" s="21">
        <v>43</v>
      </c>
      <c r="B86" s="21">
        <f>VLOOKUP($A86,一覧表!$A:$N,2,FALSE)</f>
        <v>0</v>
      </c>
      <c r="C86" s="21">
        <f>VLOOKUP($A86,一覧表!$A:$N,3,FALSE)</f>
        <v>0</v>
      </c>
      <c r="D86" s="12">
        <f>VLOOKUP($A86,一覧表!$A:$N,8,FALSE)</f>
        <v>0</v>
      </c>
      <c r="E86" s="21">
        <f>VLOOKUP($A86,一覧表!$A:$N,6,FALSE)</f>
        <v>0</v>
      </c>
      <c r="F86" s="21">
        <f>VLOOKUP($A86,一覧表!$A:$N,7,FALSE)</f>
        <v>0</v>
      </c>
      <c r="G86" s="21">
        <f>VLOOKUP($A86,一覧表!$A:$N,9,FALSE)</f>
        <v>0</v>
      </c>
      <c r="H86" s="21">
        <f>VLOOKUP($A86,一覧表!$A:$N,10,FALSE)</f>
        <v>0</v>
      </c>
      <c r="I86" s="21" t="str">
        <f>VLOOKUP($A86,一覧表!$A:$N,13,FALSE)&amp;" "&amp;VLOOKUP($A86,一覧表!$A:$N,14,FALSE)</f>
        <v xml:space="preserve"> </v>
      </c>
      <c r="J86" s="21">
        <f>VLOOKUP($A86,一覧表!$A:$N,4,FALSE)</f>
        <v>0</v>
      </c>
    </row>
    <row r="87" spans="1:10" ht="13.5" customHeight="1">
      <c r="A87" s="21">
        <v>43</v>
      </c>
      <c r="B87" s="21">
        <f>VLOOKUP($A87,一覧表!$A:$N,2,FALSE)</f>
        <v>0</v>
      </c>
      <c r="C87" s="21">
        <f>VLOOKUP($A87,一覧表!$A:$N,3,FALSE)</f>
        <v>0</v>
      </c>
      <c r="D87" s="12">
        <f>VLOOKUP($A87,一覧表!$A:$N,8,FALSE)</f>
        <v>0</v>
      </c>
      <c r="E87" s="21">
        <f>VLOOKUP($A87,一覧表!$A:$N,6,FALSE)</f>
        <v>0</v>
      </c>
      <c r="F87" s="21">
        <f>VLOOKUP($A87,一覧表!$A:$N,7,FALSE)</f>
        <v>0</v>
      </c>
      <c r="G87" s="21">
        <f>VLOOKUP($A87,一覧表!$A:$N,11,FALSE)</f>
        <v>0</v>
      </c>
      <c r="H87" s="21">
        <f>VLOOKUP($A87,一覧表!$A:$N,12,FALSE)</f>
        <v>0</v>
      </c>
      <c r="I87" s="21"/>
      <c r="J87" s="21">
        <f>VLOOKUP($A87,一覧表!$A:$N,4,FALSE)</f>
        <v>0</v>
      </c>
    </row>
    <row r="88" spans="1:10" ht="13.5" customHeight="1">
      <c r="A88" s="21">
        <v>44</v>
      </c>
      <c r="B88" s="21">
        <f>VLOOKUP($A88,一覧表!$A:$N,2,FALSE)</f>
        <v>0</v>
      </c>
      <c r="C88" s="21">
        <f>VLOOKUP($A88,一覧表!$A:$N,3,FALSE)</f>
        <v>0</v>
      </c>
      <c r="D88" s="12">
        <f>VLOOKUP($A88,一覧表!$A:$N,8,FALSE)</f>
        <v>0</v>
      </c>
      <c r="E88" s="21">
        <f>VLOOKUP($A88,一覧表!$A:$N,6,FALSE)</f>
        <v>0</v>
      </c>
      <c r="F88" s="21">
        <f>VLOOKUP($A88,一覧表!$A:$N,7,FALSE)</f>
        <v>0</v>
      </c>
      <c r="G88" s="21">
        <f>VLOOKUP($A88,一覧表!$A:$N,9,FALSE)</f>
        <v>0</v>
      </c>
      <c r="H88" s="21">
        <f>VLOOKUP($A88,一覧表!$A:$N,10,FALSE)</f>
        <v>0</v>
      </c>
      <c r="I88" s="21" t="str">
        <f>VLOOKUP($A88,一覧表!$A:$N,13,FALSE)&amp;" "&amp;VLOOKUP($A88,一覧表!$A:$N,14,FALSE)</f>
        <v xml:space="preserve"> </v>
      </c>
      <c r="J88" s="21">
        <f>VLOOKUP($A88,一覧表!$A:$N,4,FALSE)</f>
        <v>0</v>
      </c>
    </row>
    <row r="89" spans="1:10" ht="13.5" customHeight="1">
      <c r="A89" s="21">
        <v>44</v>
      </c>
      <c r="B89" s="21">
        <f>VLOOKUP($A89,一覧表!$A:$N,2,FALSE)</f>
        <v>0</v>
      </c>
      <c r="C89" s="21">
        <f>VLOOKUP($A89,一覧表!$A:$N,3,FALSE)</f>
        <v>0</v>
      </c>
      <c r="D89" s="12">
        <f>VLOOKUP($A89,一覧表!$A:$N,8,FALSE)</f>
        <v>0</v>
      </c>
      <c r="E89" s="21">
        <f>VLOOKUP($A89,一覧表!$A:$N,6,FALSE)</f>
        <v>0</v>
      </c>
      <c r="F89" s="21">
        <f>VLOOKUP($A89,一覧表!$A:$N,7,FALSE)</f>
        <v>0</v>
      </c>
      <c r="G89" s="21">
        <f>VLOOKUP($A89,一覧表!$A:$N,11,FALSE)</f>
        <v>0</v>
      </c>
      <c r="H89" s="21">
        <f>VLOOKUP($A89,一覧表!$A:$N,12,FALSE)</f>
        <v>0</v>
      </c>
      <c r="I89" s="21"/>
      <c r="J89" s="21">
        <f>VLOOKUP($A89,一覧表!$A:$N,4,FALSE)</f>
        <v>0</v>
      </c>
    </row>
    <row r="90" spans="1:10" ht="13.5" customHeight="1">
      <c r="A90" s="21">
        <v>45</v>
      </c>
      <c r="B90" s="21">
        <f>VLOOKUP($A90,一覧表!$A:$N,2,FALSE)</f>
        <v>0</v>
      </c>
      <c r="C90" s="21">
        <f>VLOOKUP($A90,一覧表!$A:$N,3,FALSE)</f>
        <v>0</v>
      </c>
      <c r="D90" s="12">
        <f>VLOOKUP($A90,一覧表!$A:$N,8,FALSE)</f>
        <v>0</v>
      </c>
      <c r="E90" s="21">
        <f>VLOOKUP($A90,一覧表!$A:$N,6,FALSE)</f>
        <v>0</v>
      </c>
      <c r="F90" s="21">
        <f>VLOOKUP($A90,一覧表!$A:$N,7,FALSE)</f>
        <v>0</v>
      </c>
      <c r="G90" s="21">
        <f>VLOOKUP($A90,一覧表!$A:$N,9,FALSE)</f>
        <v>0</v>
      </c>
      <c r="H90" s="21">
        <f>VLOOKUP($A90,一覧表!$A:$N,10,FALSE)</f>
        <v>0</v>
      </c>
      <c r="I90" s="21" t="str">
        <f>VLOOKUP($A90,一覧表!$A:$N,13,FALSE)&amp;" "&amp;VLOOKUP($A90,一覧表!$A:$N,14,FALSE)</f>
        <v xml:space="preserve"> </v>
      </c>
      <c r="J90" s="21">
        <f>VLOOKUP($A90,一覧表!$A:$N,4,FALSE)</f>
        <v>0</v>
      </c>
    </row>
    <row r="91" spans="1:10" ht="13.5" customHeight="1">
      <c r="A91" s="21">
        <v>45</v>
      </c>
      <c r="B91" s="21">
        <f>VLOOKUP($A91,一覧表!$A:$N,2,FALSE)</f>
        <v>0</v>
      </c>
      <c r="C91" s="21">
        <f>VLOOKUP($A91,一覧表!$A:$N,3,FALSE)</f>
        <v>0</v>
      </c>
      <c r="D91" s="12">
        <f>VLOOKUP($A91,一覧表!$A:$N,8,FALSE)</f>
        <v>0</v>
      </c>
      <c r="E91" s="21">
        <f>VLOOKUP($A91,一覧表!$A:$N,6,FALSE)</f>
        <v>0</v>
      </c>
      <c r="F91" s="21">
        <f>VLOOKUP($A91,一覧表!$A:$N,7,FALSE)</f>
        <v>0</v>
      </c>
      <c r="G91" s="21">
        <f>VLOOKUP($A91,一覧表!$A:$N,11,FALSE)</f>
        <v>0</v>
      </c>
      <c r="H91" s="21">
        <f>VLOOKUP($A91,一覧表!$A:$N,12,FALSE)</f>
        <v>0</v>
      </c>
      <c r="I91" s="21"/>
      <c r="J91" s="21">
        <f>VLOOKUP($A91,一覧表!$A:$N,4,FALSE)</f>
        <v>0</v>
      </c>
    </row>
    <row r="92" spans="1:10" ht="13.5" customHeight="1">
      <c r="A92" s="21">
        <v>46</v>
      </c>
      <c r="B92" s="21">
        <f>VLOOKUP($A92,一覧表!$A:$N,2,FALSE)</f>
        <v>0</v>
      </c>
      <c r="C92" s="21">
        <f>VLOOKUP($A92,一覧表!$A:$N,3,FALSE)</f>
        <v>0</v>
      </c>
      <c r="D92" s="12">
        <f>VLOOKUP($A92,一覧表!$A:$N,8,FALSE)</f>
        <v>0</v>
      </c>
      <c r="E92" s="21">
        <f>VLOOKUP($A92,一覧表!$A:$N,6,FALSE)</f>
        <v>0</v>
      </c>
      <c r="F92" s="21">
        <f>VLOOKUP($A92,一覧表!$A:$N,7,FALSE)</f>
        <v>0</v>
      </c>
      <c r="G92" s="21">
        <f>VLOOKUP($A92,一覧表!$A:$N,9,FALSE)</f>
        <v>0</v>
      </c>
      <c r="H92" s="21">
        <f>VLOOKUP($A92,一覧表!$A:$N,10,FALSE)</f>
        <v>0</v>
      </c>
      <c r="I92" s="21" t="str">
        <f>VLOOKUP($A92,一覧表!$A:$N,13,FALSE)&amp;" "&amp;VLOOKUP($A92,一覧表!$A:$N,14,FALSE)</f>
        <v xml:space="preserve"> </v>
      </c>
      <c r="J92" s="21">
        <f>VLOOKUP($A92,一覧表!$A:$N,4,FALSE)</f>
        <v>0</v>
      </c>
    </row>
    <row r="93" spans="1:10" ht="13.5" customHeight="1">
      <c r="A93" s="21">
        <v>46</v>
      </c>
      <c r="B93" s="21">
        <f>VLOOKUP($A93,一覧表!$A:$N,2,FALSE)</f>
        <v>0</v>
      </c>
      <c r="C93" s="21">
        <f>VLOOKUP($A93,一覧表!$A:$N,3,FALSE)</f>
        <v>0</v>
      </c>
      <c r="D93" s="12">
        <f>VLOOKUP($A93,一覧表!$A:$N,8,FALSE)</f>
        <v>0</v>
      </c>
      <c r="E93" s="21">
        <f>VLOOKUP($A93,一覧表!$A:$N,6,FALSE)</f>
        <v>0</v>
      </c>
      <c r="F93" s="21">
        <f>VLOOKUP($A93,一覧表!$A:$N,7,FALSE)</f>
        <v>0</v>
      </c>
      <c r="G93" s="21">
        <f>VLOOKUP($A93,一覧表!$A:$N,11,FALSE)</f>
        <v>0</v>
      </c>
      <c r="H93" s="21">
        <f>VLOOKUP($A93,一覧表!$A:$N,12,FALSE)</f>
        <v>0</v>
      </c>
      <c r="I93" s="21"/>
      <c r="J93" s="21">
        <f>VLOOKUP($A93,一覧表!$A:$N,4,FALSE)</f>
        <v>0</v>
      </c>
    </row>
    <row r="94" spans="1:10" ht="13.5" customHeight="1">
      <c r="A94" s="21">
        <v>47</v>
      </c>
      <c r="B94" s="21">
        <f>VLOOKUP($A94,一覧表!$A:$N,2,FALSE)</f>
        <v>0</v>
      </c>
      <c r="C94" s="21">
        <f>VLOOKUP($A94,一覧表!$A:$N,3,FALSE)</f>
        <v>0</v>
      </c>
      <c r="D94" s="12">
        <f>VLOOKUP($A94,一覧表!$A:$N,8,FALSE)</f>
        <v>0</v>
      </c>
      <c r="E94" s="21">
        <f>VLOOKUP($A94,一覧表!$A:$N,6,FALSE)</f>
        <v>0</v>
      </c>
      <c r="F94" s="21">
        <f>VLOOKUP($A94,一覧表!$A:$N,7,FALSE)</f>
        <v>0</v>
      </c>
      <c r="G94" s="21">
        <f>VLOOKUP($A94,一覧表!$A:$N,9,FALSE)</f>
        <v>0</v>
      </c>
      <c r="H94" s="21">
        <f>VLOOKUP($A94,一覧表!$A:$N,10,FALSE)</f>
        <v>0</v>
      </c>
      <c r="I94" s="21" t="str">
        <f>VLOOKUP($A94,一覧表!$A:$N,13,FALSE)&amp;" "&amp;VLOOKUP($A94,一覧表!$A:$N,14,FALSE)</f>
        <v xml:space="preserve"> </v>
      </c>
      <c r="J94" s="21">
        <f>VLOOKUP($A94,一覧表!$A:$N,4,FALSE)</f>
        <v>0</v>
      </c>
    </row>
    <row r="95" spans="1:10" ht="13.5" customHeight="1">
      <c r="A95" s="21">
        <v>47</v>
      </c>
      <c r="B95" s="21">
        <f>VLOOKUP($A95,一覧表!$A:$N,2,FALSE)</f>
        <v>0</v>
      </c>
      <c r="C95" s="21">
        <f>VLOOKUP($A95,一覧表!$A:$N,3,FALSE)</f>
        <v>0</v>
      </c>
      <c r="D95" s="12">
        <f>VLOOKUP($A95,一覧表!$A:$N,8,FALSE)</f>
        <v>0</v>
      </c>
      <c r="E95" s="21">
        <f>VLOOKUP($A95,一覧表!$A:$N,6,FALSE)</f>
        <v>0</v>
      </c>
      <c r="F95" s="21">
        <f>VLOOKUP($A95,一覧表!$A:$N,7,FALSE)</f>
        <v>0</v>
      </c>
      <c r="G95" s="21">
        <f>VLOOKUP($A95,一覧表!$A:$N,11,FALSE)</f>
        <v>0</v>
      </c>
      <c r="H95" s="21">
        <f>VLOOKUP($A95,一覧表!$A:$N,12,FALSE)</f>
        <v>0</v>
      </c>
      <c r="I95" s="21"/>
      <c r="J95" s="21">
        <f>VLOOKUP($A95,一覧表!$A:$N,4,FALSE)</f>
        <v>0</v>
      </c>
    </row>
    <row r="96" spans="1:10" ht="13.5" customHeight="1">
      <c r="A96" s="21">
        <v>48</v>
      </c>
      <c r="B96" s="21">
        <f>VLOOKUP($A96,一覧表!$A:$N,2,FALSE)</f>
        <v>0</v>
      </c>
      <c r="C96" s="21">
        <f>VLOOKUP($A96,一覧表!$A:$N,3,FALSE)</f>
        <v>0</v>
      </c>
      <c r="D96" s="12">
        <f>VLOOKUP($A96,一覧表!$A:$N,8,FALSE)</f>
        <v>0</v>
      </c>
      <c r="E96" s="21">
        <f>VLOOKUP($A96,一覧表!$A:$N,6,FALSE)</f>
        <v>0</v>
      </c>
      <c r="F96" s="21">
        <f>VLOOKUP($A96,一覧表!$A:$N,7,FALSE)</f>
        <v>0</v>
      </c>
      <c r="G96" s="21">
        <f>VLOOKUP($A96,一覧表!$A:$N,9,FALSE)</f>
        <v>0</v>
      </c>
      <c r="H96" s="21">
        <f>VLOOKUP($A96,一覧表!$A:$N,10,FALSE)</f>
        <v>0</v>
      </c>
      <c r="I96" s="21" t="str">
        <f>VLOOKUP($A96,一覧表!$A:$N,13,FALSE)&amp;" "&amp;VLOOKUP($A96,一覧表!$A:$N,14,FALSE)</f>
        <v xml:space="preserve"> </v>
      </c>
      <c r="J96" s="21">
        <f>VLOOKUP($A96,一覧表!$A:$N,4,FALSE)</f>
        <v>0</v>
      </c>
    </row>
    <row r="97" spans="1:10" ht="13.5" customHeight="1">
      <c r="A97" s="21">
        <v>48</v>
      </c>
      <c r="B97" s="21">
        <f>VLOOKUP($A97,一覧表!$A:$N,2,FALSE)</f>
        <v>0</v>
      </c>
      <c r="C97" s="21">
        <f>VLOOKUP($A97,一覧表!$A:$N,3,FALSE)</f>
        <v>0</v>
      </c>
      <c r="D97" s="12">
        <f>VLOOKUP($A97,一覧表!$A:$N,8,FALSE)</f>
        <v>0</v>
      </c>
      <c r="E97" s="21">
        <f>VLOOKUP($A97,一覧表!$A:$N,6,FALSE)</f>
        <v>0</v>
      </c>
      <c r="F97" s="21">
        <f>VLOOKUP($A97,一覧表!$A:$N,7,FALSE)</f>
        <v>0</v>
      </c>
      <c r="G97" s="21">
        <f>VLOOKUP($A97,一覧表!$A:$N,11,FALSE)</f>
        <v>0</v>
      </c>
      <c r="H97" s="21">
        <f>VLOOKUP($A97,一覧表!$A:$N,12,FALSE)</f>
        <v>0</v>
      </c>
      <c r="I97" s="21"/>
      <c r="J97" s="21">
        <f>VLOOKUP($A97,一覧表!$A:$N,4,FALSE)</f>
        <v>0</v>
      </c>
    </row>
    <row r="98" spans="1:10" ht="13.5" customHeight="1">
      <c r="A98" s="21">
        <v>49</v>
      </c>
      <c r="B98" s="21">
        <f>VLOOKUP($A98,一覧表!$A:$N,2,FALSE)</f>
        <v>0</v>
      </c>
      <c r="C98" s="21">
        <f>VLOOKUP($A98,一覧表!$A:$N,3,FALSE)</f>
        <v>0</v>
      </c>
      <c r="D98" s="12">
        <f>VLOOKUP($A98,一覧表!$A:$N,8,FALSE)</f>
        <v>0</v>
      </c>
      <c r="E98" s="21">
        <f>VLOOKUP($A98,一覧表!$A:$N,6,FALSE)</f>
        <v>0</v>
      </c>
      <c r="F98" s="21">
        <f>VLOOKUP($A98,一覧表!$A:$N,7,FALSE)</f>
        <v>0</v>
      </c>
      <c r="G98" s="21">
        <f>VLOOKUP($A98,一覧表!$A:$N,9,FALSE)</f>
        <v>0</v>
      </c>
      <c r="H98" s="21">
        <f>VLOOKUP($A98,一覧表!$A:$N,10,FALSE)</f>
        <v>0</v>
      </c>
      <c r="I98" s="21" t="str">
        <f>VLOOKUP($A98,一覧表!$A:$N,13,FALSE)&amp;" "&amp;VLOOKUP($A98,一覧表!$A:$N,14,FALSE)</f>
        <v xml:space="preserve"> </v>
      </c>
      <c r="J98" s="21">
        <f>VLOOKUP($A98,一覧表!$A:$N,4,FALSE)</f>
        <v>0</v>
      </c>
    </row>
    <row r="99" spans="1:10" ht="13.5" customHeight="1">
      <c r="A99" s="21">
        <v>49</v>
      </c>
      <c r="B99" s="21">
        <f>VLOOKUP($A99,一覧表!$A:$N,2,FALSE)</f>
        <v>0</v>
      </c>
      <c r="C99" s="21">
        <f>VLOOKUP($A99,一覧表!$A:$N,3,FALSE)</f>
        <v>0</v>
      </c>
      <c r="D99" s="12">
        <f>VLOOKUP($A99,一覧表!$A:$N,8,FALSE)</f>
        <v>0</v>
      </c>
      <c r="E99" s="21">
        <f>VLOOKUP($A99,一覧表!$A:$N,6,FALSE)</f>
        <v>0</v>
      </c>
      <c r="F99" s="21">
        <f>VLOOKUP($A99,一覧表!$A:$N,7,FALSE)</f>
        <v>0</v>
      </c>
      <c r="G99" s="21">
        <f>VLOOKUP($A99,一覧表!$A:$N,11,FALSE)</f>
        <v>0</v>
      </c>
      <c r="H99" s="21">
        <f>VLOOKUP($A99,一覧表!$A:$N,12,FALSE)</f>
        <v>0</v>
      </c>
      <c r="I99" s="21"/>
      <c r="J99" s="21">
        <f>VLOOKUP($A99,一覧表!$A:$N,4,FALSE)</f>
        <v>0</v>
      </c>
    </row>
    <row r="100" spans="1:10" ht="13.5" customHeight="1">
      <c r="A100" s="21">
        <v>50</v>
      </c>
      <c r="B100" s="21">
        <f>VLOOKUP($A100,一覧表!$A:$N,2,FALSE)</f>
        <v>0</v>
      </c>
      <c r="C100" s="21">
        <f>VLOOKUP($A100,一覧表!$A:$N,3,FALSE)</f>
        <v>0</v>
      </c>
      <c r="D100" s="12">
        <f>VLOOKUP($A100,一覧表!$A:$N,8,FALSE)</f>
        <v>0</v>
      </c>
      <c r="E100" s="21">
        <f>VLOOKUP($A100,一覧表!$A:$N,6,FALSE)</f>
        <v>0</v>
      </c>
      <c r="F100" s="21">
        <f>VLOOKUP($A100,一覧表!$A:$N,7,FALSE)</f>
        <v>0</v>
      </c>
      <c r="G100" s="21">
        <f>VLOOKUP($A100,一覧表!$A:$N,9,FALSE)</f>
        <v>0</v>
      </c>
      <c r="H100" s="21">
        <f>VLOOKUP($A100,一覧表!$A:$N,10,FALSE)</f>
        <v>0</v>
      </c>
      <c r="I100" s="21" t="str">
        <f>VLOOKUP($A100,一覧表!$A:$N,13,FALSE)&amp;" "&amp;VLOOKUP($A100,一覧表!$A:$N,14,FALSE)</f>
        <v xml:space="preserve"> </v>
      </c>
      <c r="J100" s="21">
        <f>VLOOKUP($A100,一覧表!$A:$N,4,FALSE)</f>
        <v>0</v>
      </c>
    </row>
    <row r="101" spans="1:10" ht="13.5" customHeight="1">
      <c r="A101" s="21">
        <v>50</v>
      </c>
      <c r="B101" s="21">
        <f>VLOOKUP($A101,一覧表!$A:$N,2,FALSE)</f>
        <v>0</v>
      </c>
      <c r="C101" s="21">
        <f>VLOOKUP($A101,一覧表!$A:$N,3,FALSE)</f>
        <v>0</v>
      </c>
      <c r="D101" s="12">
        <f>VLOOKUP($A101,一覧表!$A:$N,8,FALSE)</f>
        <v>0</v>
      </c>
      <c r="E101" s="21">
        <f>VLOOKUP($A101,一覧表!$A:$N,6,FALSE)</f>
        <v>0</v>
      </c>
      <c r="F101" s="21">
        <f>VLOOKUP($A101,一覧表!$A:$N,7,FALSE)</f>
        <v>0</v>
      </c>
      <c r="G101" s="21">
        <f>VLOOKUP($A101,一覧表!$A:$N,11,FALSE)</f>
        <v>0</v>
      </c>
      <c r="H101" s="21">
        <f>VLOOKUP($A101,一覧表!$A:$N,12,FALSE)</f>
        <v>0</v>
      </c>
      <c r="I101" s="21"/>
      <c r="J101" s="21">
        <f>VLOOKUP($A101,一覧表!$A:$N,4,FALSE)</f>
        <v>0</v>
      </c>
    </row>
    <row r="102" spans="1:10" ht="13.5" customHeight="1">
      <c r="A102" s="21">
        <v>51</v>
      </c>
      <c r="B102" s="21">
        <f>VLOOKUP($A102,一覧表!$A:$N,2,FALSE)</f>
        <v>0</v>
      </c>
      <c r="C102" s="21">
        <f>VLOOKUP($A102,一覧表!$A:$N,3,FALSE)</f>
        <v>0</v>
      </c>
      <c r="D102" s="12">
        <f>VLOOKUP($A102,一覧表!$A:$N,8,FALSE)</f>
        <v>0</v>
      </c>
      <c r="E102" s="21">
        <f>VLOOKUP($A102,一覧表!$A:$N,6,FALSE)</f>
        <v>0</v>
      </c>
      <c r="F102" s="21">
        <f>VLOOKUP($A102,一覧表!$A:$N,7,FALSE)</f>
        <v>0</v>
      </c>
      <c r="G102" s="21">
        <f>VLOOKUP($A102,一覧表!$A:$N,9,FALSE)</f>
        <v>0</v>
      </c>
      <c r="H102" s="21">
        <f>VLOOKUP($A102,一覧表!$A:$N,10,FALSE)</f>
        <v>0</v>
      </c>
      <c r="I102" s="21" t="str">
        <f>VLOOKUP($A102,一覧表!$A:$N,13,FALSE)&amp;" "&amp;VLOOKUP($A102,一覧表!$A:$N,14,FALSE)</f>
        <v xml:space="preserve"> </v>
      </c>
      <c r="J102" s="21">
        <f>VLOOKUP($A102,一覧表!$A:$N,4,FALSE)</f>
        <v>0</v>
      </c>
    </row>
    <row r="103" spans="1:10" ht="13.5" customHeight="1">
      <c r="A103" s="21">
        <v>51</v>
      </c>
      <c r="B103" s="21">
        <f>VLOOKUP($A103,一覧表!$A:$N,2,FALSE)</f>
        <v>0</v>
      </c>
      <c r="C103" s="21">
        <f>VLOOKUP($A103,一覧表!$A:$N,3,FALSE)</f>
        <v>0</v>
      </c>
      <c r="D103" s="12">
        <f>VLOOKUP($A103,一覧表!$A:$N,8,FALSE)</f>
        <v>0</v>
      </c>
      <c r="E103" s="21">
        <f>VLOOKUP($A103,一覧表!$A:$N,6,FALSE)</f>
        <v>0</v>
      </c>
      <c r="F103" s="21">
        <f>VLOOKUP($A103,一覧表!$A:$N,7,FALSE)</f>
        <v>0</v>
      </c>
      <c r="G103" s="21">
        <f>VLOOKUP($A103,一覧表!$A:$N,11,FALSE)</f>
        <v>0</v>
      </c>
      <c r="H103" s="21">
        <f>VLOOKUP($A103,一覧表!$A:$N,12,FALSE)</f>
        <v>0</v>
      </c>
      <c r="I103" s="21"/>
      <c r="J103" s="21">
        <f>VLOOKUP($A103,一覧表!$A:$N,4,FALSE)</f>
        <v>0</v>
      </c>
    </row>
    <row r="104" spans="1:10" ht="13.5" customHeight="1">
      <c r="A104" s="21">
        <v>52</v>
      </c>
      <c r="B104" s="21">
        <f>VLOOKUP($A104,一覧表!$A:$N,2,FALSE)</f>
        <v>0</v>
      </c>
      <c r="C104" s="21">
        <f>VLOOKUP($A104,一覧表!$A:$N,3,FALSE)</f>
        <v>0</v>
      </c>
      <c r="D104" s="12">
        <f>VLOOKUP($A104,一覧表!$A:$N,8,FALSE)</f>
        <v>0</v>
      </c>
      <c r="E104" s="21">
        <f>VLOOKUP($A104,一覧表!$A:$N,6,FALSE)</f>
        <v>0</v>
      </c>
      <c r="F104" s="21">
        <f>VLOOKUP($A104,一覧表!$A:$N,7,FALSE)</f>
        <v>0</v>
      </c>
      <c r="G104" s="21">
        <f>VLOOKUP($A104,一覧表!$A:$N,9,FALSE)</f>
        <v>0</v>
      </c>
      <c r="H104" s="21">
        <f>VLOOKUP($A104,一覧表!$A:$N,10,FALSE)</f>
        <v>0</v>
      </c>
      <c r="I104" s="21" t="str">
        <f>VLOOKUP($A104,一覧表!$A:$N,13,FALSE)&amp;" "&amp;VLOOKUP($A104,一覧表!$A:$N,14,FALSE)</f>
        <v xml:space="preserve"> </v>
      </c>
      <c r="J104" s="21">
        <f>VLOOKUP($A104,一覧表!$A:$N,4,FALSE)</f>
        <v>0</v>
      </c>
    </row>
    <row r="105" spans="1:10" ht="13.5" customHeight="1">
      <c r="A105" s="21">
        <v>52</v>
      </c>
      <c r="B105" s="21">
        <f>VLOOKUP($A105,一覧表!$A:$N,2,FALSE)</f>
        <v>0</v>
      </c>
      <c r="C105" s="21">
        <f>VLOOKUP($A105,一覧表!$A:$N,3,FALSE)</f>
        <v>0</v>
      </c>
      <c r="D105" s="12">
        <f>VLOOKUP($A105,一覧表!$A:$N,8,FALSE)</f>
        <v>0</v>
      </c>
      <c r="E105" s="21">
        <f>VLOOKUP($A105,一覧表!$A:$N,6,FALSE)</f>
        <v>0</v>
      </c>
      <c r="F105" s="21">
        <f>VLOOKUP($A105,一覧表!$A:$N,7,FALSE)</f>
        <v>0</v>
      </c>
      <c r="G105" s="21">
        <f>VLOOKUP($A105,一覧表!$A:$N,11,FALSE)</f>
        <v>0</v>
      </c>
      <c r="H105" s="21">
        <f>VLOOKUP($A105,一覧表!$A:$N,12,FALSE)</f>
        <v>0</v>
      </c>
      <c r="I105" s="21"/>
      <c r="J105" s="21">
        <f>VLOOKUP($A105,一覧表!$A:$N,4,FALSE)</f>
        <v>0</v>
      </c>
    </row>
    <row r="106" spans="1:10" ht="13.5" customHeight="1">
      <c r="A106" s="21">
        <v>53</v>
      </c>
      <c r="B106" s="21">
        <f>VLOOKUP($A106,一覧表!$A:$N,2,FALSE)</f>
        <v>0</v>
      </c>
      <c r="C106" s="21">
        <f>VLOOKUP($A106,一覧表!$A:$N,3,FALSE)</f>
        <v>0</v>
      </c>
      <c r="D106" s="12">
        <f>VLOOKUP($A106,一覧表!$A:$N,8,FALSE)</f>
        <v>0</v>
      </c>
      <c r="E106" s="21">
        <f>VLOOKUP($A106,一覧表!$A:$N,6,FALSE)</f>
        <v>0</v>
      </c>
      <c r="F106" s="21">
        <f>VLOOKUP($A106,一覧表!$A:$N,7,FALSE)</f>
        <v>0</v>
      </c>
      <c r="G106" s="21">
        <f>VLOOKUP($A106,一覧表!$A:$N,9,FALSE)</f>
        <v>0</v>
      </c>
      <c r="H106" s="21">
        <f>VLOOKUP($A106,一覧表!$A:$N,10,FALSE)</f>
        <v>0</v>
      </c>
      <c r="I106" s="21" t="str">
        <f>VLOOKUP($A106,一覧表!$A:$N,13,FALSE)&amp;" "&amp;VLOOKUP($A106,一覧表!$A:$N,14,FALSE)</f>
        <v xml:space="preserve"> </v>
      </c>
      <c r="J106" s="21">
        <f>VLOOKUP($A106,一覧表!$A:$N,4,FALSE)</f>
        <v>0</v>
      </c>
    </row>
    <row r="107" spans="1:10" ht="13.5" customHeight="1">
      <c r="A107" s="21">
        <v>53</v>
      </c>
      <c r="B107" s="21">
        <f>VLOOKUP($A107,一覧表!$A:$N,2,FALSE)</f>
        <v>0</v>
      </c>
      <c r="C107" s="21">
        <f>VLOOKUP($A107,一覧表!$A:$N,3,FALSE)</f>
        <v>0</v>
      </c>
      <c r="D107" s="12">
        <f>VLOOKUP($A107,一覧表!$A:$N,8,FALSE)</f>
        <v>0</v>
      </c>
      <c r="E107" s="21">
        <f>VLOOKUP($A107,一覧表!$A:$N,6,FALSE)</f>
        <v>0</v>
      </c>
      <c r="F107" s="21">
        <f>VLOOKUP($A107,一覧表!$A:$N,7,FALSE)</f>
        <v>0</v>
      </c>
      <c r="G107" s="21">
        <f>VLOOKUP($A107,一覧表!$A:$N,11,FALSE)</f>
        <v>0</v>
      </c>
      <c r="H107" s="21">
        <f>VLOOKUP($A107,一覧表!$A:$N,12,FALSE)</f>
        <v>0</v>
      </c>
      <c r="I107" s="21"/>
      <c r="J107" s="21">
        <f>VLOOKUP($A107,一覧表!$A:$N,4,FALSE)</f>
        <v>0</v>
      </c>
    </row>
    <row r="108" spans="1:10" ht="13.5" customHeight="1">
      <c r="A108" s="21">
        <v>54</v>
      </c>
      <c r="B108" s="21">
        <f>VLOOKUP($A108,一覧表!$A:$N,2,FALSE)</f>
        <v>0</v>
      </c>
      <c r="C108" s="21">
        <f>VLOOKUP($A108,一覧表!$A:$N,3,FALSE)</f>
        <v>0</v>
      </c>
      <c r="D108" s="12">
        <f>VLOOKUP($A108,一覧表!$A:$N,8,FALSE)</f>
        <v>0</v>
      </c>
      <c r="E108" s="21">
        <f>VLOOKUP($A108,一覧表!$A:$N,6,FALSE)</f>
        <v>0</v>
      </c>
      <c r="F108" s="21">
        <f>VLOOKUP($A108,一覧表!$A:$N,7,FALSE)</f>
        <v>0</v>
      </c>
      <c r="G108" s="21">
        <f>VLOOKUP($A108,一覧表!$A:$N,9,FALSE)</f>
        <v>0</v>
      </c>
      <c r="H108" s="21">
        <f>VLOOKUP($A108,一覧表!$A:$N,10,FALSE)</f>
        <v>0</v>
      </c>
      <c r="I108" s="21" t="str">
        <f>VLOOKUP($A108,一覧表!$A:$N,13,FALSE)&amp;" "&amp;VLOOKUP($A108,一覧表!$A:$N,14,FALSE)</f>
        <v xml:space="preserve"> </v>
      </c>
      <c r="J108" s="21">
        <f>VLOOKUP($A108,一覧表!$A:$N,4,FALSE)</f>
        <v>0</v>
      </c>
    </row>
    <row r="109" spans="1:10" ht="13.5" customHeight="1">
      <c r="A109" s="21">
        <v>54</v>
      </c>
      <c r="B109" s="21">
        <f>VLOOKUP($A109,一覧表!$A:$N,2,FALSE)</f>
        <v>0</v>
      </c>
      <c r="C109" s="21">
        <f>VLOOKUP($A109,一覧表!$A:$N,3,FALSE)</f>
        <v>0</v>
      </c>
      <c r="D109" s="12">
        <f>VLOOKUP($A109,一覧表!$A:$N,8,FALSE)</f>
        <v>0</v>
      </c>
      <c r="E109" s="21">
        <f>VLOOKUP($A109,一覧表!$A:$N,6,FALSE)</f>
        <v>0</v>
      </c>
      <c r="F109" s="21">
        <f>VLOOKUP($A109,一覧表!$A:$N,7,FALSE)</f>
        <v>0</v>
      </c>
      <c r="G109" s="21">
        <f>VLOOKUP($A109,一覧表!$A:$N,11,FALSE)</f>
        <v>0</v>
      </c>
      <c r="H109" s="21">
        <f>VLOOKUP($A109,一覧表!$A:$N,12,FALSE)</f>
        <v>0</v>
      </c>
      <c r="I109" s="21"/>
      <c r="J109" s="21">
        <f>VLOOKUP($A109,一覧表!$A:$N,4,FALSE)</f>
        <v>0</v>
      </c>
    </row>
    <row r="110" spans="1:10" ht="13.5" customHeight="1">
      <c r="A110" s="21">
        <v>55</v>
      </c>
      <c r="B110" s="21">
        <f>VLOOKUP($A110,一覧表!$A:$N,2,FALSE)</f>
        <v>0</v>
      </c>
      <c r="C110" s="21">
        <f>VLOOKUP($A110,一覧表!$A:$N,3,FALSE)</f>
        <v>0</v>
      </c>
      <c r="D110" s="12">
        <f>VLOOKUP($A110,一覧表!$A:$N,8,FALSE)</f>
        <v>0</v>
      </c>
      <c r="E110" s="21">
        <f>VLOOKUP($A110,一覧表!$A:$N,6,FALSE)</f>
        <v>0</v>
      </c>
      <c r="F110" s="21">
        <f>VLOOKUP($A110,一覧表!$A:$N,7,FALSE)</f>
        <v>0</v>
      </c>
      <c r="G110" s="21">
        <f>VLOOKUP($A110,一覧表!$A:$N,9,FALSE)</f>
        <v>0</v>
      </c>
      <c r="H110" s="21">
        <f>VLOOKUP($A110,一覧表!$A:$N,10,FALSE)</f>
        <v>0</v>
      </c>
      <c r="I110" s="21" t="str">
        <f>VLOOKUP($A110,一覧表!$A:$N,13,FALSE)&amp;" "&amp;VLOOKUP($A110,一覧表!$A:$N,14,FALSE)</f>
        <v xml:space="preserve"> </v>
      </c>
      <c r="J110" s="21">
        <f>VLOOKUP($A110,一覧表!$A:$N,4,FALSE)</f>
        <v>0</v>
      </c>
    </row>
    <row r="111" spans="1:10" ht="13.5" customHeight="1">
      <c r="A111" s="21">
        <v>55</v>
      </c>
      <c r="B111" s="21">
        <f>VLOOKUP($A111,一覧表!$A:$N,2,FALSE)</f>
        <v>0</v>
      </c>
      <c r="C111" s="21">
        <f>VLOOKUP($A111,一覧表!$A:$N,3,FALSE)</f>
        <v>0</v>
      </c>
      <c r="D111" s="12">
        <f>VLOOKUP($A111,一覧表!$A:$N,8,FALSE)</f>
        <v>0</v>
      </c>
      <c r="E111" s="21">
        <f>VLOOKUP($A111,一覧表!$A:$N,6,FALSE)</f>
        <v>0</v>
      </c>
      <c r="F111" s="21">
        <f>VLOOKUP($A111,一覧表!$A:$N,7,FALSE)</f>
        <v>0</v>
      </c>
      <c r="G111" s="21">
        <f>VLOOKUP($A111,一覧表!$A:$N,11,FALSE)</f>
        <v>0</v>
      </c>
      <c r="H111" s="21">
        <f>VLOOKUP($A111,一覧表!$A:$N,12,FALSE)</f>
        <v>0</v>
      </c>
      <c r="I111" s="21"/>
      <c r="J111" s="21">
        <f>VLOOKUP($A111,一覧表!$A:$N,4,FALSE)</f>
        <v>0</v>
      </c>
    </row>
    <row r="112" spans="1:10" ht="13.5" customHeight="1">
      <c r="A112" s="21">
        <v>56</v>
      </c>
      <c r="B112" s="21">
        <f>VLOOKUP($A112,一覧表!$A:$N,2,FALSE)</f>
        <v>0</v>
      </c>
      <c r="C112" s="21">
        <f>VLOOKUP($A112,一覧表!$A:$N,3,FALSE)</f>
        <v>0</v>
      </c>
      <c r="D112" s="12">
        <f>VLOOKUP($A112,一覧表!$A:$N,8,FALSE)</f>
        <v>0</v>
      </c>
      <c r="E112" s="21">
        <f>VLOOKUP($A112,一覧表!$A:$N,6,FALSE)</f>
        <v>0</v>
      </c>
      <c r="F112" s="21">
        <f>VLOOKUP($A112,一覧表!$A:$N,7,FALSE)</f>
        <v>0</v>
      </c>
      <c r="G112" s="21">
        <f>VLOOKUP($A112,一覧表!$A:$N,9,FALSE)</f>
        <v>0</v>
      </c>
      <c r="H112" s="21">
        <f>VLOOKUP($A112,一覧表!$A:$N,10,FALSE)</f>
        <v>0</v>
      </c>
      <c r="I112" s="21" t="str">
        <f>VLOOKUP($A112,一覧表!$A:$N,13,FALSE)&amp;" "&amp;VLOOKUP($A112,一覧表!$A:$N,14,FALSE)</f>
        <v xml:space="preserve"> </v>
      </c>
      <c r="J112" s="21">
        <f>VLOOKUP($A112,一覧表!$A:$N,4,FALSE)</f>
        <v>0</v>
      </c>
    </row>
    <row r="113" spans="1:10" ht="13.5" customHeight="1">
      <c r="A113" s="21">
        <v>56</v>
      </c>
      <c r="B113" s="21">
        <f>VLOOKUP($A113,一覧表!$A:$N,2,FALSE)</f>
        <v>0</v>
      </c>
      <c r="C113" s="21">
        <f>VLOOKUP($A113,一覧表!$A:$N,3,FALSE)</f>
        <v>0</v>
      </c>
      <c r="D113" s="12">
        <f>VLOOKUP($A113,一覧表!$A:$N,8,FALSE)</f>
        <v>0</v>
      </c>
      <c r="E113" s="21">
        <f>VLOOKUP($A113,一覧表!$A:$N,6,FALSE)</f>
        <v>0</v>
      </c>
      <c r="F113" s="21">
        <f>VLOOKUP($A113,一覧表!$A:$N,7,FALSE)</f>
        <v>0</v>
      </c>
      <c r="G113" s="21">
        <f>VLOOKUP($A113,一覧表!$A:$N,11,FALSE)</f>
        <v>0</v>
      </c>
      <c r="H113" s="21">
        <f>VLOOKUP($A113,一覧表!$A:$N,12,FALSE)</f>
        <v>0</v>
      </c>
      <c r="I113" s="21"/>
      <c r="J113" s="21">
        <f>VLOOKUP($A113,一覧表!$A:$N,4,FALSE)</f>
        <v>0</v>
      </c>
    </row>
    <row r="114" spans="1:10" ht="13.5" customHeight="1">
      <c r="A114" s="21">
        <v>57</v>
      </c>
      <c r="B114" s="21">
        <f>VLOOKUP($A114,一覧表!$A:$N,2,FALSE)</f>
        <v>0</v>
      </c>
      <c r="C114" s="21">
        <f>VLOOKUP($A114,一覧表!$A:$N,3,FALSE)</f>
        <v>0</v>
      </c>
      <c r="D114" s="12">
        <f>VLOOKUP($A114,一覧表!$A:$N,8,FALSE)</f>
        <v>0</v>
      </c>
      <c r="E114" s="21">
        <f>VLOOKUP($A114,一覧表!$A:$N,6,FALSE)</f>
        <v>0</v>
      </c>
      <c r="F114" s="21">
        <f>VLOOKUP($A114,一覧表!$A:$N,7,FALSE)</f>
        <v>0</v>
      </c>
      <c r="G114" s="21">
        <f>VLOOKUP($A114,一覧表!$A:$N,9,FALSE)</f>
        <v>0</v>
      </c>
      <c r="H114" s="21">
        <f>VLOOKUP($A114,一覧表!$A:$N,10,FALSE)</f>
        <v>0</v>
      </c>
      <c r="I114" s="21" t="str">
        <f>VLOOKUP($A114,一覧表!$A:$N,13,FALSE)&amp;" "&amp;VLOOKUP($A114,一覧表!$A:$N,14,FALSE)</f>
        <v xml:space="preserve"> </v>
      </c>
      <c r="J114" s="21">
        <f>VLOOKUP($A114,一覧表!$A:$N,4,FALSE)</f>
        <v>0</v>
      </c>
    </row>
    <row r="115" spans="1:10" ht="13.5" customHeight="1">
      <c r="A115" s="21">
        <v>57</v>
      </c>
      <c r="B115" s="21">
        <f>VLOOKUP($A115,一覧表!$A:$N,2,FALSE)</f>
        <v>0</v>
      </c>
      <c r="C115" s="21">
        <f>VLOOKUP($A115,一覧表!$A:$N,3,FALSE)</f>
        <v>0</v>
      </c>
      <c r="D115" s="12">
        <f>VLOOKUP($A115,一覧表!$A:$N,8,FALSE)</f>
        <v>0</v>
      </c>
      <c r="E115" s="21">
        <f>VLOOKUP($A115,一覧表!$A:$N,6,FALSE)</f>
        <v>0</v>
      </c>
      <c r="F115" s="21">
        <f>VLOOKUP($A115,一覧表!$A:$N,7,FALSE)</f>
        <v>0</v>
      </c>
      <c r="G115" s="21">
        <f>VLOOKUP($A115,一覧表!$A:$N,11,FALSE)</f>
        <v>0</v>
      </c>
      <c r="H115" s="21">
        <f>VLOOKUP($A115,一覧表!$A:$N,12,FALSE)</f>
        <v>0</v>
      </c>
      <c r="I115" s="21"/>
      <c r="J115" s="21">
        <f>VLOOKUP($A115,一覧表!$A:$N,4,FALSE)</f>
        <v>0</v>
      </c>
    </row>
    <row r="116" spans="1:10" ht="13.5" customHeight="1">
      <c r="A116" s="21">
        <v>58</v>
      </c>
      <c r="B116" s="21">
        <f>VLOOKUP($A116,一覧表!$A:$N,2,FALSE)</f>
        <v>0</v>
      </c>
      <c r="C116" s="21">
        <f>VLOOKUP($A116,一覧表!$A:$N,3,FALSE)</f>
        <v>0</v>
      </c>
      <c r="D116" s="12">
        <f>VLOOKUP($A116,一覧表!$A:$N,8,FALSE)</f>
        <v>0</v>
      </c>
      <c r="E116" s="21">
        <f>VLOOKUP($A116,一覧表!$A:$N,6,FALSE)</f>
        <v>0</v>
      </c>
      <c r="F116" s="21">
        <f>VLOOKUP($A116,一覧表!$A:$N,7,FALSE)</f>
        <v>0</v>
      </c>
      <c r="G116" s="21">
        <f>VLOOKUP($A116,一覧表!$A:$N,9,FALSE)</f>
        <v>0</v>
      </c>
      <c r="H116" s="21">
        <f>VLOOKUP($A116,一覧表!$A:$N,10,FALSE)</f>
        <v>0</v>
      </c>
      <c r="I116" s="21" t="str">
        <f>VLOOKUP($A116,一覧表!$A:$N,13,FALSE)&amp;" "&amp;VLOOKUP($A116,一覧表!$A:$N,14,FALSE)</f>
        <v xml:space="preserve"> </v>
      </c>
      <c r="J116" s="21">
        <f>VLOOKUP($A116,一覧表!$A:$N,4,FALSE)</f>
        <v>0</v>
      </c>
    </row>
    <row r="117" spans="1:10" ht="13.5" customHeight="1">
      <c r="A117" s="21">
        <v>58</v>
      </c>
      <c r="B117" s="21">
        <f>VLOOKUP($A117,一覧表!$A:$N,2,FALSE)</f>
        <v>0</v>
      </c>
      <c r="C117" s="21">
        <f>VLOOKUP($A117,一覧表!$A:$N,3,FALSE)</f>
        <v>0</v>
      </c>
      <c r="D117" s="12">
        <f>VLOOKUP($A117,一覧表!$A:$N,8,FALSE)</f>
        <v>0</v>
      </c>
      <c r="E117" s="21">
        <f>VLOOKUP($A117,一覧表!$A:$N,6,FALSE)</f>
        <v>0</v>
      </c>
      <c r="F117" s="21">
        <f>VLOOKUP($A117,一覧表!$A:$N,7,FALSE)</f>
        <v>0</v>
      </c>
      <c r="G117" s="21">
        <f>VLOOKUP($A117,一覧表!$A:$N,11,FALSE)</f>
        <v>0</v>
      </c>
      <c r="H117" s="21">
        <f>VLOOKUP($A117,一覧表!$A:$N,12,FALSE)</f>
        <v>0</v>
      </c>
      <c r="I117" s="21"/>
      <c r="J117" s="21">
        <f>VLOOKUP($A117,一覧表!$A:$N,4,FALSE)</f>
        <v>0</v>
      </c>
    </row>
    <row r="118" spans="1:10" ht="13.5" customHeight="1">
      <c r="A118" s="21">
        <v>59</v>
      </c>
      <c r="B118" s="21">
        <f>VLOOKUP($A118,一覧表!$A:$N,2,FALSE)</f>
        <v>0</v>
      </c>
      <c r="C118" s="21">
        <f>VLOOKUP($A118,一覧表!$A:$N,3,FALSE)</f>
        <v>0</v>
      </c>
      <c r="D118" s="12">
        <f>VLOOKUP($A118,一覧表!$A:$N,8,FALSE)</f>
        <v>0</v>
      </c>
      <c r="E118" s="21">
        <f>VLOOKUP($A118,一覧表!$A:$N,6,FALSE)</f>
        <v>0</v>
      </c>
      <c r="F118" s="21">
        <f>VLOOKUP($A118,一覧表!$A:$N,7,FALSE)</f>
        <v>0</v>
      </c>
      <c r="G118" s="21">
        <f>VLOOKUP($A118,一覧表!$A:$N,9,FALSE)</f>
        <v>0</v>
      </c>
      <c r="H118" s="21">
        <f>VLOOKUP($A118,一覧表!$A:$N,10,FALSE)</f>
        <v>0</v>
      </c>
      <c r="I118" s="21" t="str">
        <f>VLOOKUP($A118,一覧表!$A:$N,13,FALSE)&amp;" "&amp;VLOOKUP($A118,一覧表!$A:$N,14,FALSE)</f>
        <v xml:space="preserve"> </v>
      </c>
      <c r="J118" s="21">
        <f>VLOOKUP($A118,一覧表!$A:$N,4,FALSE)</f>
        <v>0</v>
      </c>
    </row>
    <row r="119" spans="1:10" ht="13.5" customHeight="1">
      <c r="A119" s="21">
        <v>59</v>
      </c>
      <c r="B119" s="21">
        <f>VLOOKUP($A119,一覧表!$A:$N,2,FALSE)</f>
        <v>0</v>
      </c>
      <c r="C119" s="21">
        <f>VLOOKUP($A119,一覧表!$A:$N,3,FALSE)</f>
        <v>0</v>
      </c>
      <c r="D119" s="12">
        <f>VLOOKUP($A119,一覧表!$A:$N,8,FALSE)</f>
        <v>0</v>
      </c>
      <c r="E119" s="21">
        <f>VLOOKUP($A119,一覧表!$A:$N,6,FALSE)</f>
        <v>0</v>
      </c>
      <c r="F119" s="21">
        <f>VLOOKUP($A119,一覧表!$A:$N,7,FALSE)</f>
        <v>0</v>
      </c>
      <c r="G119" s="21">
        <f>VLOOKUP($A119,一覧表!$A:$N,11,FALSE)</f>
        <v>0</v>
      </c>
      <c r="H119" s="21">
        <f>VLOOKUP($A119,一覧表!$A:$N,12,FALSE)</f>
        <v>0</v>
      </c>
      <c r="I119" s="21"/>
      <c r="J119" s="21">
        <f>VLOOKUP($A119,一覧表!$A:$N,4,FALSE)</f>
        <v>0</v>
      </c>
    </row>
    <row r="120" spans="1:10" ht="13.5" customHeight="1">
      <c r="A120" s="21">
        <v>60</v>
      </c>
      <c r="B120" s="21">
        <f>VLOOKUP($A120,一覧表!$A:$N,2,FALSE)</f>
        <v>0</v>
      </c>
      <c r="C120" s="21">
        <f>VLOOKUP($A120,一覧表!$A:$N,3,FALSE)</f>
        <v>0</v>
      </c>
      <c r="D120" s="12">
        <f>VLOOKUP($A120,一覧表!$A:$N,8,FALSE)</f>
        <v>0</v>
      </c>
      <c r="E120" s="21">
        <f>VLOOKUP($A120,一覧表!$A:$N,6,FALSE)</f>
        <v>0</v>
      </c>
      <c r="F120" s="21">
        <f>VLOOKUP($A120,一覧表!$A:$N,7,FALSE)</f>
        <v>0</v>
      </c>
      <c r="G120" s="21">
        <f>VLOOKUP($A120,一覧表!$A:$N,9,FALSE)</f>
        <v>0</v>
      </c>
      <c r="H120" s="21">
        <f>VLOOKUP($A120,一覧表!$A:$N,10,FALSE)</f>
        <v>0</v>
      </c>
      <c r="I120" s="21" t="str">
        <f>VLOOKUP($A120,一覧表!$A:$N,13,FALSE)&amp;" "&amp;VLOOKUP($A120,一覧表!$A:$N,14,FALSE)</f>
        <v xml:space="preserve"> </v>
      </c>
      <c r="J120" s="21">
        <f>VLOOKUP($A120,一覧表!$A:$N,4,FALSE)</f>
        <v>0</v>
      </c>
    </row>
    <row r="121" spans="1:10" ht="13.5" customHeight="1">
      <c r="A121" s="21">
        <v>60</v>
      </c>
      <c r="B121" s="21">
        <f>VLOOKUP($A121,一覧表!$A:$N,2,FALSE)</f>
        <v>0</v>
      </c>
      <c r="C121" s="21">
        <f>VLOOKUP($A121,一覧表!$A:$N,3,FALSE)</f>
        <v>0</v>
      </c>
      <c r="D121" s="12">
        <f>VLOOKUP($A121,一覧表!$A:$N,8,FALSE)</f>
        <v>0</v>
      </c>
      <c r="E121" s="21">
        <f>VLOOKUP($A121,一覧表!$A:$N,6,FALSE)</f>
        <v>0</v>
      </c>
      <c r="F121" s="21">
        <f>VLOOKUP($A121,一覧表!$A:$N,7,FALSE)</f>
        <v>0</v>
      </c>
      <c r="G121" s="21">
        <f>VLOOKUP($A121,一覧表!$A:$N,11,FALSE)</f>
        <v>0</v>
      </c>
      <c r="H121" s="21">
        <f>VLOOKUP($A121,一覧表!$A:$N,12,FALSE)</f>
        <v>0</v>
      </c>
      <c r="I121" s="21"/>
      <c r="J121" s="21">
        <f>VLOOKUP($A121,一覧表!$A:$N,4,FALSE)</f>
        <v>0</v>
      </c>
    </row>
    <row r="122" spans="1:10" ht="13.5" customHeight="1">
      <c r="A122" s="21">
        <v>61</v>
      </c>
      <c r="B122" s="21">
        <f>VLOOKUP($A122,一覧表!$A:$N,2,FALSE)</f>
        <v>0</v>
      </c>
      <c r="C122" s="21">
        <f>VLOOKUP($A122,一覧表!$A:$N,3,FALSE)</f>
        <v>0</v>
      </c>
      <c r="D122" s="12">
        <f>VLOOKUP($A122,一覧表!$A:$N,8,FALSE)</f>
        <v>0</v>
      </c>
      <c r="E122" s="21">
        <f>VLOOKUP($A122,一覧表!$A:$N,6,FALSE)</f>
        <v>0</v>
      </c>
      <c r="F122" s="21">
        <f>VLOOKUP($A122,一覧表!$A:$N,7,FALSE)</f>
        <v>0</v>
      </c>
      <c r="G122" s="21">
        <f>VLOOKUP($A122,一覧表!$A:$N,9,FALSE)</f>
        <v>0</v>
      </c>
      <c r="H122" s="21">
        <f>VLOOKUP($A122,一覧表!$A:$N,10,FALSE)</f>
        <v>0</v>
      </c>
      <c r="I122" s="21" t="str">
        <f>VLOOKUP($A122,一覧表!$A:$N,13,FALSE)&amp;" "&amp;VLOOKUP($A122,一覧表!$A:$N,14,FALSE)</f>
        <v xml:space="preserve"> </v>
      </c>
      <c r="J122" s="21">
        <f>VLOOKUP($A122,一覧表!$A:$N,4,FALSE)</f>
        <v>0</v>
      </c>
    </row>
    <row r="123" spans="1:10" ht="13.5" customHeight="1">
      <c r="A123" s="21">
        <v>61</v>
      </c>
      <c r="B123" s="21">
        <f>VLOOKUP($A123,一覧表!$A:$N,2,FALSE)</f>
        <v>0</v>
      </c>
      <c r="C123" s="21">
        <f>VLOOKUP($A123,一覧表!$A:$N,3,FALSE)</f>
        <v>0</v>
      </c>
      <c r="D123" s="12">
        <f>VLOOKUP($A123,一覧表!$A:$N,8,FALSE)</f>
        <v>0</v>
      </c>
      <c r="E123" s="21">
        <f>VLOOKUP($A123,一覧表!$A:$N,6,FALSE)</f>
        <v>0</v>
      </c>
      <c r="F123" s="21">
        <f>VLOOKUP($A123,一覧表!$A:$N,7,FALSE)</f>
        <v>0</v>
      </c>
      <c r="G123" s="21">
        <f>VLOOKUP($A123,一覧表!$A:$N,11,FALSE)</f>
        <v>0</v>
      </c>
      <c r="H123" s="21">
        <f>VLOOKUP($A123,一覧表!$A:$N,12,FALSE)</f>
        <v>0</v>
      </c>
      <c r="I123" s="21"/>
      <c r="J123" s="21">
        <f>VLOOKUP($A123,一覧表!$A:$N,4,FALSE)</f>
        <v>0</v>
      </c>
    </row>
    <row r="124" spans="1:10" ht="13.5" customHeight="1">
      <c r="A124" s="21">
        <v>62</v>
      </c>
      <c r="B124" s="21">
        <f>VLOOKUP($A124,一覧表!$A:$N,2,FALSE)</f>
        <v>0</v>
      </c>
      <c r="C124" s="21">
        <f>VLOOKUP($A124,一覧表!$A:$N,3,FALSE)</f>
        <v>0</v>
      </c>
      <c r="D124" s="12">
        <f>VLOOKUP($A124,一覧表!$A:$N,8,FALSE)</f>
        <v>0</v>
      </c>
      <c r="E124" s="21">
        <f>VLOOKUP($A124,一覧表!$A:$N,6,FALSE)</f>
        <v>0</v>
      </c>
      <c r="F124" s="21">
        <f>VLOOKUP($A124,一覧表!$A:$N,7,FALSE)</f>
        <v>0</v>
      </c>
      <c r="G124" s="21">
        <f>VLOOKUP($A124,一覧表!$A:$N,9,FALSE)</f>
        <v>0</v>
      </c>
      <c r="H124" s="21">
        <f>VLOOKUP($A124,一覧表!$A:$N,10,FALSE)</f>
        <v>0</v>
      </c>
      <c r="I124" s="21" t="str">
        <f>VLOOKUP($A124,一覧表!$A:$N,13,FALSE)&amp;" "&amp;VLOOKUP($A124,一覧表!$A:$N,14,FALSE)</f>
        <v xml:space="preserve"> </v>
      </c>
      <c r="J124" s="21">
        <f>VLOOKUP($A124,一覧表!$A:$N,4,FALSE)</f>
        <v>0</v>
      </c>
    </row>
    <row r="125" spans="1:10" ht="13.5" customHeight="1">
      <c r="A125" s="21">
        <v>62</v>
      </c>
      <c r="B125" s="21">
        <f>VLOOKUP($A125,一覧表!$A:$N,2,FALSE)</f>
        <v>0</v>
      </c>
      <c r="C125" s="21">
        <f>VLOOKUP($A125,一覧表!$A:$N,3,FALSE)</f>
        <v>0</v>
      </c>
      <c r="D125" s="12">
        <f>VLOOKUP($A125,一覧表!$A:$N,8,FALSE)</f>
        <v>0</v>
      </c>
      <c r="E125" s="21">
        <f>VLOOKUP($A125,一覧表!$A:$N,6,FALSE)</f>
        <v>0</v>
      </c>
      <c r="F125" s="21">
        <f>VLOOKUP($A125,一覧表!$A:$N,7,FALSE)</f>
        <v>0</v>
      </c>
      <c r="G125" s="21">
        <f>VLOOKUP($A125,一覧表!$A:$N,11,FALSE)</f>
        <v>0</v>
      </c>
      <c r="H125" s="21">
        <f>VLOOKUP($A125,一覧表!$A:$N,12,FALSE)</f>
        <v>0</v>
      </c>
      <c r="I125" s="21"/>
      <c r="J125" s="21">
        <f>VLOOKUP($A125,一覧表!$A:$N,4,FALSE)</f>
        <v>0</v>
      </c>
    </row>
    <row r="126" spans="1:10" ht="13.5" customHeight="1">
      <c r="A126" s="21">
        <v>63</v>
      </c>
      <c r="B126" s="21">
        <f>VLOOKUP($A126,一覧表!$A:$N,2,FALSE)</f>
        <v>0</v>
      </c>
      <c r="C126" s="21">
        <f>VLOOKUP($A126,一覧表!$A:$N,3,FALSE)</f>
        <v>0</v>
      </c>
      <c r="D126" s="12">
        <f>VLOOKUP($A126,一覧表!$A:$N,8,FALSE)</f>
        <v>0</v>
      </c>
      <c r="E126" s="21">
        <f>VLOOKUP($A126,一覧表!$A:$N,6,FALSE)</f>
        <v>0</v>
      </c>
      <c r="F126" s="21">
        <f>VLOOKUP($A126,一覧表!$A:$N,7,FALSE)</f>
        <v>0</v>
      </c>
      <c r="G126" s="21">
        <f>VLOOKUP($A126,一覧表!$A:$N,9,FALSE)</f>
        <v>0</v>
      </c>
      <c r="H126" s="21">
        <f>VLOOKUP($A126,一覧表!$A:$N,10,FALSE)</f>
        <v>0</v>
      </c>
      <c r="I126" s="21" t="str">
        <f>VLOOKUP($A126,一覧表!$A:$N,13,FALSE)&amp;" "&amp;VLOOKUP($A126,一覧表!$A:$N,14,FALSE)</f>
        <v xml:space="preserve"> </v>
      </c>
      <c r="J126" s="21">
        <f>VLOOKUP($A126,一覧表!$A:$N,4,FALSE)</f>
        <v>0</v>
      </c>
    </row>
    <row r="127" spans="1:10" ht="13.5" customHeight="1">
      <c r="A127" s="21">
        <v>63</v>
      </c>
      <c r="B127" s="21">
        <f>VLOOKUP($A127,一覧表!$A:$N,2,FALSE)</f>
        <v>0</v>
      </c>
      <c r="C127" s="21">
        <f>VLOOKUP($A127,一覧表!$A:$N,3,FALSE)</f>
        <v>0</v>
      </c>
      <c r="D127" s="12">
        <f>VLOOKUP($A127,一覧表!$A:$N,8,FALSE)</f>
        <v>0</v>
      </c>
      <c r="E127" s="21">
        <f>VLOOKUP($A127,一覧表!$A:$N,6,FALSE)</f>
        <v>0</v>
      </c>
      <c r="F127" s="21">
        <f>VLOOKUP($A127,一覧表!$A:$N,7,FALSE)</f>
        <v>0</v>
      </c>
      <c r="G127" s="21">
        <f>VLOOKUP($A127,一覧表!$A:$N,11,FALSE)</f>
        <v>0</v>
      </c>
      <c r="H127" s="21">
        <f>VLOOKUP($A127,一覧表!$A:$N,12,FALSE)</f>
        <v>0</v>
      </c>
      <c r="I127" s="21"/>
      <c r="J127" s="21">
        <f>VLOOKUP($A127,一覧表!$A:$N,4,FALSE)</f>
        <v>0</v>
      </c>
    </row>
    <row r="128" spans="1:10" ht="13.5" customHeight="1">
      <c r="A128" s="21">
        <v>64</v>
      </c>
      <c r="B128" s="21">
        <f>VLOOKUP($A128,一覧表!$A:$N,2,FALSE)</f>
        <v>0</v>
      </c>
      <c r="C128" s="21">
        <f>VLOOKUP($A128,一覧表!$A:$N,3,FALSE)</f>
        <v>0</v>
      </c>
      <c r="D128" s="12">
        <f>VLOOKUP($A128,一覧表!$A:$N,8,FALSE)</f>
        <v>0</v>
      </c>
      <c r="E128" s="21">
        <f>VLOOKUP($A128,一覧表!$A:$N,6,FALSE)</f>
        <v>0</v>
      </c>
      <c r="F128" s="21">
        <f>VLOOKUP($A128,一覧表!$A:$N,7,FALSE)</f>
        <v>0</v>
      </c>
      <c r="G128" s="21">
        <f>VLOOKUP($A128,一覧表!$A:$N,9,FALSE)</f>
        <v>0</v>
      </c>
      <c r="H128" s="21">
        <f>VLOOKUP($A128,一覧表!$A:$N,10,FALSE)</f>
        <v>0</v>
      </c>
      <c r="I128" s="21" t="str">
        <f>VLOOKUP($A128,一覧表!$A:$N,13,FALSE)&amp;" "&amp;VLOOKUP($A128,一覧表!$A:$N,14,FALSE)</f>
        <v xml:space="preserve"> </v>
      </c>
      <c r="J128" s="21">
        <f>VLOOKUP($A128,一覧表!$A:$N,4,FALSE)</f>
        <v>0</v>
      </c>
    </row>
    <row r="129" spans="1:10" ht="13.5" customHeight="1">
      <c r="A129" s="21">
        <v>64</v>
      </c>
      <c r="B129" s="21">
        <f>VLOOKUP($A129,一覧表!$A:$N,2,FALSE)</f>
        <v>0</v>
      </c>
      <c r="C129" s="21">
        <f>VLOOKUP($A129,一覧表!$A:$N,3,FALSE)</f>
        <v>0</v>
      </c>
      <c r="D129" s="12">
        <f>VLOOKUP($A129,一覧表!$A:$N,8,FALSE)</f>
        <v>0</v>
      </c>
      <c r="E129" s="21">
        <f>VLOOKUP($A129,一覧表!$A:$N,6,FALSE)</f>
        <v>0</v>
      </c>
      <c r="F129" s="21">
        <f>VLOOKUP($A129,一覧表!$A:$N,7,FALSE)</f>
        <v>0</v>
      </c>
      <c r="G129" s="21">
        <f>VLOOKUP($A129,一覧表!$A:$N,11,FALSE)</f>
        <v>0</v>
      </c>
      <c r="H129" s="21">
        <f>VLOOKUP($A129,一覧表!$A:$N,12,FALSE)</f>
        <v>0</v>
      </c>
      <c r="I129" s="21"/>
      <c r="J129" s="21">
        <f>VLOOKUP($A129,一覧表!$A:$N,4,FALSE)</f>
        <v>0</v>
      </c>
    </row>
    <row r="130" spans="1:10" ht="13.5" customHeight="1">
      <c r="A130" s="21">
        <v>65</v>
      </c>
      <c r="B130" s="21">
        <f>VLOOKUP($A130,一覧表!$A:$N,2,FALSE)</f>
        <v>0</v>
      </c>
      <c r="C130" s="21">
        <f>VLOOKUP($A130,一覧表!$A:$N,3,FALSE)</f>
        <v>0</v>
      </c>
      <c r="D130" s="12">
        <f>VLOOKUP($A130,一覧表!$A:$N,8,FALSE)</f>
        <v>0</v>
      </c>
      <c r="E130" s="21">
        <f>VLOOKUP($A130,一覧表!$A:$N,6,FALSE)</f>
        <v>0</v>
      </c>
      <c r="F130" s="21">
        <f>VLOOKUP($A130,一覧表!$A:$N,7,FALSE)</f>
        <v>0</v>
      </c>
      <c r="G130" s="21">
        <f>VLOOKUP($A130,一覧表!$A:$N,9,FALSE)</f>
        <v>0</v>
      </c>
      <c r="H130" s="21">
        <f>VLOOKUP($A130,一覧表!$A:$N,10,FALSE)</f>
        <v>0</v>
      </c>
      <c r="I130" s="21" t="str">
        <f>VLOOKUP($A130,一覧表!$A:$N,13,FALSE)&amp;" "&amp;VLOOKUP($A130,一覧表!$A:$N,14,FALSE)</f>
        <v xml:space="preserve"> </v>
      </c>
      <c r="J130" s="21">
        <f>VLOOKUP($A130,一覧表!$A:$N,4,FALSE)</f>
        <v>0</v>
      </c>
    </row>
    <row r="131" spans="1:10" ht="13.5" customHeight="1">
      <c r="A131" s="21">
        <v>65</v>
      </c>
      <c r="B131" s="21">
        <f>VLOOKUP($A131,一覧表!$A:$N,2,FALSE)</f>
        <v>0</v>
      </c>
      <c r="C131" s="21">
        <f>VLOOKUP($A131,一覧表!$A:$N,3,FALSE)</f>
        <v>0</v>
      </c>
      <c r="D131" s="12">
        <f>VLOOKUP($A131,一覧表!$A:$N,8,FALSE)</f>
        <v>0</v>
      </c>
      <c r="E131" s="21">
        <f>VLOOKUP($A131,一覧表!$A:$N,6,FALSE)</f>
        <v>0</v>
      </c>
      <c r="F131" s="21">
        <f>VLOOKUP($A131,一覧表!$A:$N,7,FALSE)</f>
        <v>0</v>
      </c>
      <c r="G131" s="21">
        <f>VLOOKUP($A131,一覧表!$A:$N,11,FALSE)</f>
        <v>0</v>
      </c>
      <c r="H131" s="21">
        <f>VLOOKUP($A131,一覧表!$A:$N,12,FALSE)</f>
        <v>0</v>
      </c>
      <c r="I131" s="21"/>
      <c r="J131" s="21">
        <f>VLOOKUP($A131,一覧表!$A:$N,4,FALSE)</f>
        <v>0</v>
      </c>
    </row>
    <row r="132" spans="1:10" ht="13.5" customHeight="1">
      <c r="A132" s="21">
        <v>66</v>
      </c>
      <c r="B132" s="21">
        <f>VLOOKUP($A132,一覧表!$A:$N,2,FALSE)</f>
        <v>0</v>
      </c>
      <c r="C132" s="21">
        <f>VLOOKUP($A132,一覧表!$A:$N,3,FALSE)</f>
        <v>0</v>
      </c>
      <c r="D132" s="12">
        <f>VLOOKUP($A132,一覧表!$A:$N,8,FALSE)</f>
        <v>0</v>
      </c>
      <c r="E132" s="21">
        <f>VLOOKUP($A132,一覧表!$A:$N,6,FALSE)</f>
        <v>0</v>
      </c>
      <c r="F132" s="21">
        <f>VLOOKUP($A132,一覧表!$A:$N,7,FALSE)</f>
        <v>0</v>
      </c>
      <c r="G132" s="21">
        <f>VLOOKUP($A132,一覧表!$A:$N,9,FALSE)</f>
        <v>0</v>
      </c>
      <c r="H132" s="21">
        <f>VLOOKUP($A132,一覧表!$A:$N,10,FALSE)</f>
        <v>0</v>
      </c>
      <c r="I132" s="21" t="str">
        <f>VLOOKUP($A132,一覧表!$A:$N,13,FALSE)&amp;" "&amp;VLOOKUP($A132,一覧表!$A:$N,14,FALSE)</f>
        <v xml:space="preserve"> </v>
      </c>
      <c r="J132" s="21">
        <f>VLOOKUP($A132,一覧表!$A:$N,4,FALSE)</f>
        <v>0</v>
      </c>
    </row>
    <row r="133" spans="1:10" ht="13.5" customHeight="1">
      <c r="A133" s="21">
        <v>66</v>
      </c>
      <c r="B133" s="21">
        <f>VLOOKUP($A133,一覧表!$A:$N,2,FALSE)</f>
        <v>0</v>
      </c>
      <c r="C133" s="21">
        <f>VLOOKUP($A133,一覧表!$A:$N,3,FALSE)</f>
        <v>0</v>
      </c>
      <c r="D133" s="12">
        <f>VLOOKUP($A133,一覧表!$A:$N,8,FALSE)</f>
        <v>0</v>
      </c>
      <c r="E133" s="21">
        <f>VLOOKUP($A133,一覧表!$A:$N,6,FALSE)</f>
        <v>0</v>
      </c>
      <c r="F133" s="21">
        <f>VLOOKUP($A133,一覧表!$A:$N,7,FALSE)</f>
        <v>0</v>
      </c>
      <c r="G133" s="21">
        <f>VLOOKUP($A133,一覧表!$A:$N,11,FALSE)</f>
        <v>0</v>
      </c>
      <c r="H133" s="21">
        <f>VLOOKUP($A133,一覧表!$A:$N,12,FALSE)</f>
        <v>0</v>
      </c>
      <c r="I133" s="21"/>
      <c r="J133" s="21">
        <f>VLOOKUP($A133,一覧表!$A:$N,4,FALSE)</f>
        <v>0</v>
      </c>
    </row>
    <row r="134" spans="1:10" ht="13.5" customHeight="1">
      <c r="A134" s="21">
        <v>67</v>
      </c>
      <c r="B134" s="21">
        <f>VLOOKUP($A134,一覧表!$A:$N,2,FALSE)</f>
        <v>0</v>
      </c>
      <c r="C134" s="21">
        <f>VLOOKUP($A134,一覧表!$A:$N,3,FALSE)</f>
        <v>0</v>
      </c>
      <c r="D134" s="12">
        <f>VLOOKUP($A134,一覧表!$A:$N,8,FALSE)</f>
        <v>0</v>
      </c>
      <c r="E134" s="21">
        <f>VLOOKUP($A134,一覧表!$A:$N,6,FALSE)</f>
        <v>0</v>
      </c>
      <c r="F134" s="21">
        <f>VLOOKUP($A134,一覧表!$A:$N,7,FALSE)</f>
        <v>0</v>
      </c>
      <c r="G134" s="21">
        <f>VLOOKUP($A134,一覧表!$A:$N,9,FALSE)</f>
        <v>0</v>
      </c>
      <c r="H134" s="21">
        <f>VLOOKUP($A134,一覧表!$A:$N,10,FALSE)</f>
        <v>0</v>
      </c>
      <c r="I134" s="21" t="str">
        <f>VLOOKUP($A134,一覧表!$A:$N,13,FALSE)&amp;" "&amp;VLOOKUP($A134,一覧表!$A:$N,14,FALSE)</f>
        <v xml:space="preserve"> </v>
      </c>
      <c r="J134" s="21">
        <f>VLOOKUP($A134,一覧表!$A:$N,4,FALSE)</f>
        <v>0</v>
      </c>
    </row>
    <row r="135" spans="1:10" ht="13.5" customHeight="1">
      <c r="A135" s="21">
        <v>67</v>
      </c>
      <c r="B135" s="21">
        <f>VLOOKUP($A135,一覧表!$A:$N,2,FALSE)</f>
        <v>0</v>
      </c>
      <c r="C135" s="21">
        <f>VLOOKUP($A135,一覧表!$A:$N,3,FALSE)</f>
        <v>0</v>
      </c>
      <c r="D135" s="12">
        <f>VLOOKUP($A135,一覧表!$A:$N,8,FALSE)</f>
        <v>0</v>
      </c>
      <c r="E135" s="21">
        <f>VLOOKUP($A135,一覧表!$A:$N,6,FALSE)</f>
        <v>0</v>
      </c>
      <c r="F135" s="21">
        <f>VLOOKUP($A135,一覧表!$A:$N,7,FALSE)</f>
        <v>0</v>
      </c>
      <c r="G135" s="21">
        <f>VLOOKUP($A135,一覧表!$A:$N,11,FALSE)</f>
        <v>0</v>
      </c>
      <c r="H135" s="21">
        <f>VLOOKUP($A135,一覧表!$A:$N,12,FALSE)</f>
        <v>0</v>
      </c>
      <c r="I135" s="21"/>
      <c r="J135" s="21">
        <f>VLOOKUP($A135,一覧表!$A:$N,4,FALSE)</f>
        <v>0</v>
      </c>
    </row>
    <row r="136" spans="1:10" ht="13.5" customHeight="1">
      <c r="A136" s="21">
        <v>68</v>
      </c>
      <c r="B136" s="21">
        <f>VLOOKUP($A136,一覧表!$A:$N,2,FALSE)</f>
        <v>0</v>
      </c>
      <c r="C136" s="21">
        <f>VLOOKUP($A136,一覧表!$A:$N,3,FALSE)</f>
        <v>0</v>
      </c>
      <c r="D136" s="12">
        <f>VLOOKUP($A136,一覧表!$A:$N,8,FALSE)</f>
        <v>0</v>
      </c>
      <c r="E136" s="21">
        <f>VLOOKUP($A136,一覧表!$A:$N,6,FALSE)</f>
        <v>0</v>
      </c>
      <c r="F136" s="21">
        <f>VLOOKUP($A136,一覧表!$A:$N,7,FALSE)</f>
        <v>0</v>
      </c>
      <c r="G136" s="21">
        <f>VLOOKUP($A136,一覧表!$A:$N,9,FALSE)</f>
        <v>0</v>
      </c>
      <c r="H136" s="21">
        <f>VLOOKUP($A136,一覧表!$A:$N,10,FALSE)</f>
        <v>0</v>
      </c>
      <c r="I136" s="21" t="str">
        <f>VLOOKUP($A136,一覧表!$A:$N,13,FALSE)&amp;" "&amp;VLOOKUP($A136,一覧表!$A:$N,14,FALSE)</f>
        <v xml:space="preserve"> </v>
      </c>
      <c r="J136" s="21">
        <f>VLOOKUP($A136,一覧表!$A:$N,4,FALSE)</f>
        <v>0</v>
      </c>
    </row>
    <row r="137" spans="1:10" ht="13.5" customHeight="1">
      <c r="A137" s="21">
        <v>68</v>
      </c>
      <c r="B137" s="21">
        <f>VLOOKUP($A137,一覧表!$A:$N,2,FALSE)</f>
        <v>0</v>
      </c>
      <c r="C137" s="21">
        <f>VLOOKUP($A137,一覧表!$A:$N,3,FALSE)</f>
        <v>0</v>
      </c>
      <c r="D137" s="12">
        <f>VLOOKUP($A137,一覧表!$A:$N,8,FALSE)</f>
        <v>0</v>
      </c>
      <c r="E137" s="21">
        <f>VLOOKUP($A137,一覧表!$A:$N,6,FALSE)</f>
        <v>0</v>
      </c>
      <c r="F137" s="21">
        <f>VLOOKUP($A137,一覧表!$A:$N,7,FALSE)</f>
        <v>0</v>
      </c>
      <c r="G137" s="21">
        <f>VLOOKUP($A137,一覧表!$A:$N,11,FALSE)</f>
        <v>0</v>
      </c>
      <c r="H137" s="21">
        <f>VLOOKUP($A137,一覧表!$A:$N,12,FALSE)</f>
        <v>0</v>
      </c>
      <c r="I137" s="21"/>
      <c r="J137" s="21">
        <f>VLOOKUP($A137,一覧表!$A:$N,4,FALSE)</f>
        <v>0</v>
      </c>
    </row>
    <row r="138" spans="1:10" ht="13.5" customHeight="1">
      <c r="A138" s="21">
        <v>68</v>
      </c>
      <c r="B138" s="21">
        <f>VLOOKUP($A138,一覧表!$A:$N,2,FALSE)</f>
        <v>0</v>
      </c>
      <c r="C138" s="21">
        <f>VLOOKUP($A138,一覧表!$A:$N,3,FALSE)</f>
        <v>0</v>
      </c>
      <c r="D138" s="12">
        <f>VLOOKUP($A138,一覧表!$A:$N,8,FALSE)</f>
        <v>0</v>
      </c>
      <c r="E138" s="21">
        <f>VLOOKUP($A138,一覧表!$A:$N,6,FALSE)</f>
        <v>0</v>
      </c>
      <c r="F138" s="21">
        <f>VLOOKUP($A138,一覧表!$A:$N,7,FALSE)</f>
        <v>0</v>
      </c>
      <c r="G138" s="21">
        <f>VLOOKUP($A138,一覧表!$A:$N,9,FALSE)</f>
        <v>0</v>
      </c>
      <c r="H138" s="21">
        <f>VLOOKUP($A138,一覧表!$A:$N,10,FALSE)</f>
        <v>0</v>
      </c>
      <c r="I138" s="21" t="str">
        <f>VLOOKUP($A138,一覧表!$A:$N,13,FALSE)&amp;" "&amp;VLOOKUP($A138,一覧表!$A:$N,14,FALSE)</f>
        <v xml:space="preserve"> </v>
      </c>
      <c r="J138" s="21">
        <f>VLOOKUP($A138,一覧表!$A:$N,4,FALSE)</f>
        <v>0</v>
      </c>
    </row>
    <row r="139" spans="1:10" ht="13.5" customHeight="1">
      <c r="A139" s="21">
        <v>69</v>
      </c>
      <c r="B139" s="21">
        <f>VLOOKUP($A139,一覧表!$A:$N,2,FALSE)</f>
        <v>0</v>
      </c>
      <c r="C139" s="21">
        <f>VLOOKUP($A139,一覧表!$A:$N,3,FALSE)</f>
        <v>0</v>
      </c>
      <c r="D139" s="12">
        <f>VLOOKUP($A139,一覧表!$A:$N,8,FALSE)</f>
        <v>0</v>
      </c>
      <c r="E139" s="21">
        <f>VLOOKUP($A139,一覧表!$A:$N,6,FALSE)</f>
        <v>0</v>
      </c>
      <c r="F139" s="21">
        <f>VLOOKUP($A139,一覧表!$A:$N,7,FALSE)</f>
        <v>0</v>
      </c>
      <c r="G139" s="21">
        <f>VLOOKUP($A139,一覧表!$A:$N,11,FALSE)</f>
        <v>0</v>
      </c>
      <c r="H139" s="21">
        <f>VLOOKUP($A139,一覧表!$A:$N,12,FALSE)</f>
        <v>0</v>
      </c>
      <c r="I139" s="21"/>
      <c r="J139" s="21">
        <f>VLOOKUP($A139,一覧表!$A:$N,4,FALSE)</f>
        <v>0</v>
      </c>
    </row>
    <row r="140" spans="1:10" ht="13.5" customHeight="1">
      <c r="A140" s="21">
        <v>69</v>
      </c>
      <c r="B140" s="21">
        <f>VLOOKUP($A140,一覧表!$A:$N,2,FALSE)</f>
        <v>0</v>
      </c>
      <c r="C140" s="21">
        <f>VLOOKUP($A140,一覧表!$A:$N,3,FALSE)</f>
        <v>0</v>
      </c>
      <c r="D140" s="12">
        <f>VLOOKUP($A140,一覧表!$A:$N,8,FALSE)</f>
        <v>0</v>
      </c>
      <c r="E140" s="21">
        <f>VLOOKUP($A140,一覧表!$A:$N,6,FALSE)</f>
        <v>0</v>
      </c>
      <c r="F140" s="21">
        <f>VLOOKUP($A140,一覧表!$A:$N,7,FALSE)</f>
        <v>0</v>
      </c>
      <c r="G140" s="21">
        <f>VLOOKUP($A140,一覧表!$A:$N,9,FALSE)</f>
        <v>0</v>
      </c>
      <c r="H140" s="21">
        <f>VLOOKUP($A140,一覧表!$A:$N,10,FALSE)</f>
        <v>0</v>
      </c>
      <c r="I140" s="21" t="str">
        <f>VLOOKUP($A140,一覧表!$A:$N,13,FALSE)&amp;" "&amp;VLOOKUP($A140,一覧表!$A:$N,14,FALSE)</f>
        <v xml:space="preserve"> </v>
      </c>
      <c r="J140" s="21">
        <f>VLOOKUP($A140,一覧表!$A:$N,4,FALSE)</f>
        <v>0</v>
      </c>
    </row>
    <row r="141" spans="1:10" ht="13.5" customHeight="1">
      <c r="A141" s="21">
        <v>70</v>
      </c>
      <c r="B141" s="21">
        <f>VLOOKUP($A141,一覧表!$A:$N,2,FALSE)</f>
        <v>0</v>
      </c>
      <c r="C141" s="21">
        <f>VLOOKUP($A141,一覧表!$A:$N,3,FALSE)</f>
        <v>0</v>
      </c>
      <c r="D141" s="12">
        <f>VLOOKUP($A141,一覧表!$A:$N,8,FALSE)</f>
        <v>0</v>
      </c>
      <c r="E141" s="21">
        <f>VLOOKUP($A141,一覧表!$A:$N,6,FALSE)</f>
        <v>0</v>
      </c>
      <c r="F141" s="21">
        <f>VLOOKUP($A141,一覧表!$A:$N,7,FALSE)</f>
        <v>0</v>
      </c>
      <c r="G141" s="21">
        <f>VLOOKUP($A141,一覧表!$A:$N,11,FALSE)</f>
        <v>0</v>
      </c>
      <c r="H141" s="21">
        <f>VLOOKUP($A141,一覧表!$A:$N,12,FALSE)</f>
        <v>0</v>
      </c>
      <c r="I141" s="21"/>
      <c r="J141" s="21">
        <f>VLOOKUP($A141,一覧表!$A:$N,4,FALSE)</f>
        <v>0</v>
      </c>
    </row>
    <row r="142" spans="1:10" ht="13.5" customHeight="1">
      <c r="A142" s="21">
        <v>70</v>
      </c>
      <c r="B142" s="21">
        <f>VLOOKUP($A142,一覧表!$A:$N,2,FALSE)</f>
        <v>0</v>
      </c>
      <c r="C142" s="21">
        <f>VLOOKUP($A142,一覧表!$A:$N,3,FALSE)</f>
        <v>0</v>
      </c>
      <c r="D142" s="12">
        <f>VLOOKUP($A142,一覧表!$A:$N,8,FALSE)</f>
        <v>0</v>
      </c>
      <c r="E142" s="21">
        <f>VLOOKUP($A142,一覧表!$A:$N,6,FALSE)</f>
        <v>0</v>
      </c>
      <c r="F142" s="21">
        <f>VLOOKUP($A142,一覧表!$A:$N,7,FALSE)</f>
        <v>0</v>
      </c>
      <c r="G142" s="21">
        <f>VLOOKUP($A142,一覧表!$A:$N,9,FALSE)</f>
        <v>0</v>
      </c>
      <c r="H142" s="21">
        <f>VLOOKUP($A142,一覧表!$A:$N,10,FALSE)</f>
        <v>0</v>
      </c>
      <c r="I142" s="21" t="str">
        <f>VLOOKUP($A142,一覧表!$A:$N,13,FALSE)&amp;" "&amp;VLOOKUP($A142,一覧表!$A:$N,14,FALSE)</f>
        <v xml:space="preserve"> </v>
      </c>
      <c r="J142" s="21">
        <f>VLOOKUP($A142,一覧表!$A:$N,4,FALSE)</f>
        <v>0</v>
      </c>
    </row>
    <row r="143" spans="1:10" ht="13.5" customHeight="1">
      <c r="A143" s="21">
        <v>71</v>
      </c>
      <c r="B143" s="21">
        <f>VLOOKUP($A143,一覧表!$A:$N,2,FALSE)</f>
        <v>0</v>
      </c>
      <c r="C143" s="21">
        <f>VLOOKUP($A143,一覧表!$A:$N,3,FALSE)</f>
        <v>0</v>
      </c>
      <c r="D143" s="12">
        <f>VLOOKUP($A143,一覧表!$A:$N,8,FALSE)</f>
        <v>0</v>
      </c>
      <c r="E143" s="21">
        <f>VLOOKUP($A143,一覧表!$A:$N,6,FALSE)</f>
        <v>0</v>
      </c>
      <c r="F143" s="21">
        <f>VLOOKUP($A143,一覧表!$A:$N,7,FALSE)</f>
        <v>0</v>
      </c>
      <c r="G143" s="21">
        <f>VLOOKUP($A143,一覧表!$A:$N,11,FALSE)</f>
        <v>0</v>
      </c>
      <c r="H143" s="21">
        <f>VLOOKUP($A143,一覧表!$A:$N,12,FALSE)</f>
        <v>0</v>
      </c>
      <c r="I143" s="21"/>
      <c r="J143" s="21">
        <f>VLOOKUP($A143,一覧表!$A:$N,4,FALSE)</f>
        <v>0</v>
      </c>
    </row>
    <row r="144" spans="1:10" ht="13.5" customHeight="1">
      <c r="A144" s="21">
        <v>71</v>
      </c>
      <c r="B144" s="21">
        <f>VLOOKUP($A144,一覧表!$A:$N,2,FALSE)</f>
        <v>0</v>
      </c>
      <c r="C144" s="21">
        <f>VLOOKUP($A144,一覧表!$A:$N,3,FALSE)</f>
        <v>0</v>
      </c>
      <c r="D144" s="12">
        <f>VLOOKUP($A144,一覧表!$A:$N,8,FALSE)</f>
        <v>0</v>
      </c>
      <c r="E144" s="21">
        <f>VLOOKUP($A144,一覧表!$A:$N,6,FALSE)</f>
        <v>0</v>
      </c>
      <c r="F144" s="21">
        <f>VLOOKUP($A144,一覧表!$A:$N,7,FALSE)</f>
        <v>0</v>
      </c>
      <c r="G144" s="21">
        <f>VLOOKUP($A144,一覧表!$A:$N,9,FALSE)</f>
        <v>0</v>
      </c>
      <c r="H144" s="21">
        <f>VLOOKUP($A144,一覧表!$A:$N,10,FALSE)</f>
        <v>0</v>
      </c>
      <c r="I144" s="21" t="str">
        <f>VLOOKUP($A144,一覧表!$A:$N,13,FALSE)&amp;" "&amp;VLOOKUP($A144,一覧表!$A:$N,14,FALSE)</f>
        <v xml:space="preserve"> </v>
      </c>
      <c r="J144" s="21">
        <f>VLOOKUP($A144,一覧表!$A:$N,4,FALSE)</f>
        <v>0</v>
      </c>
    </row>
    <row r="145" spans="1:10" ht="13.5" customHeight="1">
      <c r="A145" s="21">
        <v>72</v>
      </c>
      <c r="B145" s="21">
        <f>VLOOKUP($A145,一覧表!$A:$N,2,FALSE)</f>
        <v>0</v>
      </c>
      <c r="C145" s="21">
        <f>VLOOKUP($A145,一覧表!$A:$N,3,FALSE)</f>
        <v>0</v>
      </c>
      <c r="D145" s="12">
        <f>VLOOKUP($A145,一覧表!$A:$N,8,FALSE)</f>
        <v>0</v>
      </c>
      <c r="E145" s="21">
        <f>VLOOKUP($A145,一覧表!$A:$N,6,FALSE)</f>
        <v>0</v>
      </c>
      <c r="F145" s="21">
        <f>VLOOKUP($A145,一覧表!$A:$N,7,FALSE)</f>
        <v>0</v>
      </c>
      <c r="G145" s="21">
        <f>VLOOKUP($A145,一覧表!$A:$N,11,FALSE)</f>
        <v>0</v>
      </c>
      <c r="H145" s="21">
        <f>VLOOKUP($A145,一覧表!$A:$N,12,FALSE)</f>
        <v>0</v>
      </c>
      <c r="I145" s="21"/>
      <c r="J145" s="21">
        <f>VLOOKUP($A145,一覧表!$A:$N,4,FALSE)</f>
        <v>0</v>
      </c>
    </row>
    <row r="146" spans="1:10" ht="13.5" customHeight="1">
      <c r="A146" s="21">
        <v>72</v>
      </c>
      <c r="B146" s="21">
        <f>VLOOKUP($A146,一覧表!$A:$N,2,FALSE)</f>
        <v>0</v>
      </c>
      <c r="C146" s="21">
        <f>VLOOKUP($A146,一覧表!$A:$N,3,FALSE)</f>
        <v>0</v>
      </c>
      <c r="D146" s="12">
        <f>VLOOKUP($A146,一覧表!$A:$N,8,FALSE)</f>
        <v>0</v>
      </c>
      <c r="E146" s="21">
        <f>VLOOKUP($A146,一覧表!$A:$N,6,FALSE)</f>
        <v>0</v>
      </c>
      <c r="F146" s="21">
        <f>VLOOKUP($A146,一覧表!$A:$N,7,FALSE)</f>
        <v>0</v>
      </c>
      <c r="G146" s="21">
        <f>VLOOKUP($A146,一覧表!$A:$N,9,FALSE)</f>
        <v>0</v>
      </c>
      <c r="H146" s="21">
        <f>VLOOKUP($A146,一覧表!$A:$N,10,FALSE)</f>
        <v>0</v>
      </c>
      <c r="I146" s="21" t="str">
        <f>VLOOKUP($A146,一覧表!$A:$N,13,FALSE)&amp;" "&amp;VLOOKUP($A146,一覧表!$A:$N,14,FALSE)</f>
        <v xml:space="preserve"> </v>
      </c>
      <c r="J146" s="21">
        <f>VLOOKUP($A146,一覧表!$A:$N,4,FALSE)</f>
        <v>0</v>
      </c>
    </row>
    <row r="147" spans="1:10" ht="13.5" customHeight="1">
      <c r="A147" s="21">
        <v>73</v>
      </c>
      <c r="B147" s="21">
        <f>VLOOKUP($A147,一覧表!$A:$N,2,FALSE)</f>
        <v>0</v>
      </c>
      <c r="C147" s="21">
        <f>VLOOKUP($A147,一覧表!$A:$N,3,FALSE)</f>
        <v>0</v>
      </c>
      <c r="D147" s="12">
        <f>VLOOKUP($A147,一覧表!$A:$N,8,FALSE)</f>
        <v>0</v>
      </c>
      <c r="E147" s="21">
        <f>VLOOKUP($A147,一覧表!$A:$N,6,FALSE)</f>
        <v>0</v>
      </c>
      <c r="F147" s="21">
        <f>VLOOKUP($A147,一覧表!$A:$N,7,FALSE)</f>
        <v>0</v>
      </c>
      <c r="G147" s="21">
        <f>VLOOKUP($A147,一覧表!$A:$N,11,FALSE)</f>
        <v>0</v>
      </c>
      <c r="H147" s="21">
        <f>VLOOKUP($A147,一覧表!$A:$N,12,FALSE)</f>
        <v>0</v>
      </c>
      <c r="I147" s="21"/>
      <c r="J147" s="21">
        <f>VLOOKUP($A147,一覧表!$A:$N,4,FALSE)</f>
        <v>0</v>
      </c>
    </row>
    <row r="148" spans="1:10" ht="13.5" customHeight="1">
      <c r="A148" s="21">
        <v>73</v>
      </c>
      <c r="B148" s="21">
        <f>VLOOKUP($A148,一覧表!$A:$N,2,FALSE)</f>
        <v>0</v>
      </c>
      <c r="C148" s="21">
        <f>VLOOKUP($A148,一覧表!$A:$N,3,FALSE)</f>
        <v>0</v>
      </c>
      <c r="D148" s="12">
        <f>VLOOKUP($A148,一覧表!$A:$N,8,FALSE)</f>
        <v>0</v>
      </c>
      <c r="E148" s="21">
        <f>VLOOKUP($A148,一覧表!$A:$N,6,FALSE)</f>
        <v>0</v>
      </c>
      <c r="F148" s="21">
        <f>VLOOKUP($A148,一覧表!$A:$N,7,FALSE)</f>
        <v>0</v>
      </c>
      <c r="G148" s="21">
        <f>VLOOKUP($A148,一覧表!$A:$N,9,FALSE)</f>
        <v>0</v>
      </c>
      <c r="H148" s="21">
        <f>VLOOKUP($A148,一覧表!$A:$N,10,FALSE)</f>
        <v>0</v>
      </c>
      <c r="I148" s="21" t="str">
        <f>VLOOKUP($A148,一覧表!$A:$N,13,FALSE)&amp;" "&amp;VLOOKUP($A148,一覧表!$A:$N,14,FALSE)</f>
        <v xml:space="preserve"> </v>
      </c>
      <c r="J148" s="21">
        <f>VLOOKUP($A148,一覧表!$A:$N,4,FALSE)</f>
        <v>0</v>
      </c>
    </row>
    <row r="149" spans="1:10" ht="13.5" customHeight="1">
      <c r="A149" s="21">
        <v>74</v>
      </c>
      <c r="B149" s="21">
        <f>VLOOKUP($A149,一覧表!$A:$N,2,FALSE)</f>
        <v>0</v>
      </c>
      <c r="C149" s="21">
        <f>VLOOKUP($A149,一覧表!$A:$N,3,FALSE)</f>
        <v>0</v>
      </c>
      <c r="D149" s="12">
        <f>VLOOKUP($A149,一覧表!$A:$N,8,FALSE)</f>
        <v>0</v>
      </c>
      <c r="E149" s="21">
        <f>VLOOKUP($A149,一覧表!$A:$N,6,FALSE)</f>
        <v>0</v>
      </c>
      <c r="F149" s="21">
        <f>VLOOKUP($A149,一覧表!$A:$N,7,FALSE)</f>
        <v>0</v>
      </c>
      <c r="G149" s="21">
        <f>VLOOKUP($A149,一覧表!$A:$N,11,FALSE)</f>
        <v>0</v>
      </c>
      <c r="H149" s="21">
        <f>VLOOKUP($A149,一覧表!$A:$N,12,FALSE)</f>
        <v>0</v>
      </c>
      <c r="I149" s="21"/>
      <c r="J149" s="21">
        <f>VLOOKUP($A149,一覧表!$A:$N,4,FALSE)</f>
        <v>0</v>
      </c>
    </row>
    <row r="150" spans="1:10" ht="13.5" customHeight="1">
      <c r="A150" s="21">
        <v>74</v>
      </c>
      <c r="B150" s="21">
        <f>VLOOKUP($A150,一覧表!$A:$N,2,FALSE)</f>
        <v>0</v>
      </c>
      <c r="C150" s="21">
        <f>VLOOKUP($A150,一覧表!$A:$N,3,FALSE)</f>
        <v>0</v>
      </c>
      <c r="D150" s="12">
        <f>VLOOKUP($A150,一覧表!$A:$N,8,FALSE)</f>
        <v>0</v>
      </c>
      <c r="E150" s="21">
        <f>VLOOKUP($A150,一覧表!$A:$N,6,FALSE)</f>
        <v>0</v>
      </c>
      <c r="F150" s="21">
        <f>VLOOKUP($A150,一覧表!$A:$N,7,FALSE)</f>
        <v>0</v>
      </c>
      <c r="G150" s="21">
        <f>VLOOKUP($A150,一覧表!$A:$N,9,FALSE)</f>
        <v>0</v>
      </c>
      <c r="H150" s="21">
        <f>VLOOKUP($A150,一覧表!$A:$N,10,FALSE)</f>
        <v>0</v>
      </c>
      <c r="I150" s="21" t="str">
        <f>VLOOKUP($A150,一覧表!$A:$N,13,FALSE)&amp;" "&amp;VLOOKUP($A150,一覧表!$A:$N,14,FALSE)</f>
        <v xml:space="preserve"> </v>
      </c>
      <c r="J150" s="21">
        <f>VLOOKUP($A150,一覧表!$A:$N,4,FALSE)</f>
        <v>0</v>
      </c>
    </row>
    <row r="151" spans="1:10" ht="13.5" customHeight="1">
      <c r="A151" s="21">
        <v>74</v>
      </c>
      <c r="B151" s="21">
        <f>VLOOKUP($A151,一覧表!$A:$N,2,FALSE)</f>
        <v>0</v>
      </c>
      <c r="C151" s="21">
        <f>VLOOKUP($A151,一覧表!$A:$N,3,FALSE)</f>
        <v>0</v>
      </c>
      <c r="D151" s="12">
        <f>VLOOKUP($A151,一覧表!$A:$N,8,FALSE)</f>
        <v>0</v>
      </c>
      <c r="E151" s="21">
        <f>VLOOKUP($A151,一覧表!$A:$N,6,FALSE)</f>
        <v>0</v>
      </c>
      <c r="F151" s="21">
        <f>VLOOKUP($A151,一覧表!$A:$N,7,FALSE)</f>
        <v>0</v>
      </c>
      <c r="G151" s="21">
        <f>VLOOKUP($A151,一覧表!$A:$N,11,FALSE)</f>
        <v>0</v>
      </c>
      <c r="H151" s="21">
        <f>VLOOKUP($A151,一覧表!$A:$N,12,FALSE)</f>
        <v>0</v>
      </c>
      <c r="I151" s="21"/>
      <c r="J151" s="21">
        <f>VLOOKUP($A151,一覧表!$A:$N,4,FALSE)</f>
        <v>0</v>
      </c>
    </row>
    <row r="152" spans="1:10" ht="13.5" customHeight="1">
      <c r="A152" s="21">
        <v>75</v>
      </c>
      <c r="B152" s="21">
        <f>VLOOKUP($A152,一覧表!$A:$N,2,FALSE)</f>
        <v>0</v>
      </c>
      <c r="C152" s="21">
        <f>VLOOKUP($A152,一覧表!$A:$N,3,FALSE)</f>
        <v>0</v>
      </c>
      <c r="D152" s="12">
        <f>VLOOKUP($A152,一覧表!$A:$N,8,FALSE)</f>
        <v>0</v>
      </c>
      <c r="E152" s="21">
        <f>VLOOKUP($A152,一覧表!$A:$N,6,FALSE)</f>
        <v>0</v>
      </c>
      <c r="F152" s="21">
        <f>VLOOKUP($A152,一覧表!$A:$N,7,FALSE)</f>
        <v>0</v>
      </c>
      <c r="G152" s="21">
        <f>VLOOKUP($A152,一覧表!$A:$N,9,FALSE)</f>
        <v>0</v>
      </c>
      <c r="H152" s="21">
        <f>VLOOKUP($A152,一覧表!$A:$N,10,FALSE)</f>
        <v>0</v>
      </c>
      <c r="I152" s="21" t="str">
        <f>VLOOKUP($A152,一覧表!$A:$N,13,FALSE)&amp;" "&amp;VLOOKUP($A152,一覧表!$A:$N,14,FALSE)</f>
        <v xml:space="preserve"> </v>
      </c>
      <c r="J152" s="21">
        <f>VLOOKUP($A152,一覧表!$A:$N,4,FALSE)</f>
        <v>0</v>
      </c>
    </row>
    <row r="153" spans="1:10" ht="13.5" customHeight="1">
      <c r="A153" s="21">
        <v>75</v>
      </c>
      <c r="B153" s="21">
        <f>VLOOKUP($A153,一覧表!$A:$N,2,FALSE)</f>
        <v>0</v>
      </c>
      <c r="C153" s="21">
        <f>VLOOKUP($A153,一覧表!$A:$N,3,FALSE)</f>
        <v>0</v>
      </c>
      <c r="D153" s="12">
        <f>VLOOKUP($A153,一覧表!$A:$N,8,FALSE)</f>
        <v>0</v>
      </c>
      <c r="E153" s="21">
        <f>VLOOKUP($A153,一覧表!$A:$N,6,FALSE)</f>
        <v>0</v>
      </c>
      <c r="F153" s="21">
        <f>VLOOKUP($A153,一覧表!$A:$N,7,FALSE)</f>
        <v>0</v>
      </c>
      <c r="G153" s="21">
        <f>VLOOKUP($A153,一覧表!$A:$N,11,FALSE)</f>
        <v>0</v>
      </c>
      <c r="H153" s="21">
        <f>VLOOKUP($A153,一覧表!$A:$N,12,FALSE)</f>
        <v>0</v>
      </c>
      <c r="I153" s="21"/>
      <c r="J153" s="21">
        <f>VLOOKUP($A153,一覧表!$A:$N,4,FALSE)</f>
        <v>0</v>
      </c>
    </row>
    <row r="154" spans="1:10" ht="13.5" customHeight="1">
      <c r="A154" s="21">
        <v>76</v>
      </c>
      <c r="B154" s="21">
        <f>VLOOKUP($A154,一覧表!$A:$N,2,FALSE)</f>
        <v>0</v>
      </c>
      <c r="C154" s="21">
        <f>VLOOKUP($A154,一覧表!$A:$N,3,FALSE)</f>
        <v>0</v>
      </c>
      <c r="D154" s="12">
        <f>VLOOKUP($A154,一覧表!$A:$N,8,FALSE)</f>
        <v>0</v>
      </c>
      <c r="E154" s="21">
        <f>VLOOKUP($A154,一覧表!$A:$N,6,FALSE)</f>
        <v>0</v>
      </c>
      <c r="F154" s="21">
        <f>VLOOKUP($A154,一覧表!$A:$N,7,FALSE)</f>
        <v>0</v>
      </c>
      <c r="G154" s="21">
        <f>VLOOKUP($A154,一覧表!$A:$N,9,FALSE)</f>
        <v>0</v>
      </c>
      <c r="H154" s="21">
        <f>VLOOKUP($A154,一覧表!$A:$N,10,FALSE)</f>
        <v>0</v>
      </c>
      <c r="I154" s="21" t="str">
        <f>VLOOKUP($A154,一覧表!$A:$N,13,FALSE)&amp;" "&amp;VLOOKUP($A154,一覧表!$A:$N,14,FALSE)</f>
        <v xml:space="preserve"> </v>
      </c>
      <c r="J154" s="21">
        <f>VLOOKUP($A154,一覧表!$A:$N,4,FALSE)</f>
        <v>0</v>
      </c>
    </row>
    <row r="155" spans="1:10" ht="13.5" customHeight="1">
      <c r="A155" s="21">
        <v>77</v>
      </c>
      <c r="B155" s="21">
        <f>VLOOKUP($A155,一覧表!$A:$N,2,FALSE)</f>
        <v>0</v>
      </c>
      <c r="C155" s="21">
        <f>VLOOKUP($A155,一覧表!$A:$N,3,FALSE)</f>
        <v>0</v>
      </c>
      <c r="D155" s="12">
        <f>VLOOKUP($A155,一覧表!$A:$N,8,FALSE)</f>
        <v>0</v>
      </c>
      <c r="E155" s="21">
        <f>VLOOKUP($A155,一覧表!$A:$N,6,FALSE)</f>
        <v>0</v>
      </c>
      <c r="F155" s="21">
        <f>VLOOKUP($A155,一覧表!$A:$N,7,FALSE)</f>
        <v>0</v>
      </c>
      <c r="G155" s="21">
        <f>VLOOKUP($A155,一覧表!$A:$N,11,FALSE)</f>
        <v>0</v>
      </c>
      <c r="H155" s="21">
        <f>VLOOKUP($A155,一覧表!$A:$N,12,FALSE)</f>
        <v>0</v>
      </c>
      <c r="I155" s="21"/>
      <c r="J155" s="21">
        <f>VLOOKUP($A155,一覧表!$A:$N,4,FALSE)</f>
        <v>0</v>
      </c>
    </row>
    <row r="156" spans="1:10" ht="13.5" customHeight="1">
      <c r="A156" s="21">
        <v>78</v>
      </c>
      <c r="B156" s="21">
        <f>VLOOKUP($A156,一覧表!$A:$N,2,FALSE)</f>
        <v>0</v>
      </c>
      <c r="C156" s="21">
        <f>VLOOKUP($A156,一覧表!$A:$N,3,FALSE)</f>
        <v>0</v>
      </c>
      <c r="D156" s="12">
        <f>VLOOKUP($A156,一覧表!$A:$N,8,FALSE)</f>
        <v>0</v>
      </c>
      <c r="E156" s="21">
        <f>VLOOKUP($A156,一覧表!$A:$N,6,FALSE)</f>
        <v>0</v>
      </c>
      <c r="F156" s="21">
        <f>VLOOKUP($A156,一覧表!$A:$N,7,FALSE)</f>
        <v>0</v>
      </c>
      <c r="G156" s="21">
        <f>VLOOKUP($A156,一覧表!$A:$N,9,FALSE)</f>
        <v>0</v>
      </c>
      <c r="H156" s="21">
        <f>VLOOKUP($A156,一覧表!$A:$N,10,FALSE)</f>
        <v>0</v>
      </c>
      <c r="I156" s="21" t="str">
        <f>VLOOKUP($A156,一覧表!$A:$N,13,FALSE)&amp;" "&amp;VLOOKUP($A156,一覧表!$A:$N,14,FALSE)</f>
        <v xml:space="preserve"> </v>
      </c>
      <c r="J156" s="21">
        <f>VLOOKUP($A156,一覧表!$A:$N,4,FALSE)</f>
        <v>0</v>
      </c>
    </row>
    <row r="157" spans="1:10" ht="13.5" customHeight="1">
      <c r="A157" s="21">
        <v>78</v>
      </c>
      <c r="B157" s="21">
        <f>VLOOKUP($A157,一覧表!$A:$N,2,FALSE)</f>
        <v>0</v>
      </c>
      <c r="C157" s="21">
        <f>VLOOKUP($A157,一覧表!$A:$N,3,FALSE)</f>
        <v>0</v>
      </c>
      <c r="D157" s="12">
        <f>VLOOKUP($A157,一覧表!$A:$N,8,FALSE)</f>
        <v>0</v>
      </c>
      <c r="E157" s="21">
        <f>VLOOKUP($A157,一覧表!$A:$N,6,FALSE)</f>
        <v>0</v>
      </c>
      <c r="F157" s="21">
        <f>VLOOKUP($A157,一覧表!$A:$N,7,FALSE)</f>
        <v>0</v>
      </c>
      <c r="G157" s="21">
        <f>VLOOKUP($A157,一覧表!$A:$N,11,FALSE)</f>
        <v>0</v>
      </c>
      <c r="H157" s="21">
        <f>VLOOKUP($A157,一覧表!$A:$N,12,FALSE)</f>
        <v>0</v>
      </c>
      <c r="I157" s="21"/>
      <c r="J157" s="21">
        <f>VLOOKUP($A157,一覧表!$A:$N,4,FALSE)</f>
        <v>0</v>
      </c>
    </row>
    <row r="158" spans="1:10" ht="13.5" customHeight="1">
      <c r="A158" s="21">
        <v>79</v>
      </c>
      <c r="B158" s="21">
        <f>VLOOKUP($A158,一覧表!$A:$N,2,FALSE)</f>
        <v>0</v>
      </c>
      <c r="C158" s="21">
        <f>VLOOKUP($A158,一覧表!$A:$N,3,FALSE)</f>
        <v>0</v>
      </c>
      <c r="D158" s="12">
        <f>VLOOKUP($A158,一覧表!$A:$N,8,FALSE)</f>
        <v>0</v>
      </c>
      <c r="E158" s="21">
        <f>VLOOKUP($A158,一覧表!$A:$N,6,FALSE)</f>
        <v>0</v>
      </c>
      <c r="F158" s="21">
        <f>VLOOKUP($A158,一覧表!$A:$N,7,FALSE)</f>
        <v>0</v>
      </c>
      <c r="G158" s="21">
        <f>VLOOKUP($A158,一覧表!$A:$N,9,FALSE)</f>
        <v>0</v>
      </c>
      <c r="H158" s="21">
        <f>VLOOKUP($A158,一覧表!$A:$N,10,FALSE)</f>
        <v>0</v>
      </c>
      <c r="I158" s="21" t="str">
        <f>VLOOKUP($A158,一覧表!$A:$N,13,FALSE)&amp;" "&amp;VLOOKUP($A158,一覧表!$A:$N,14,FALSE)</f>
        <v xml:space="preserve"> </v>
      </c>
      <c r="J158" s="21">
        <f>VLOOKUP($A158,一覧表!$A:$N,4,FALSE)</f>
        <v>0</v>
      </c>
    </row>
    <row r="159" spans="1:10" ht="13.5" customHeight="1">
      <c r="A159" s="21">
        <v>80</v>
      </c>
      <c r="B159" s="21">
        <f>VLOOKUP($A159,一覧表!$A:$N,2,FALSE)</f>
        <v>0</v>
      </c>
      <c r="C159" s="21">
        <f>VLOOKUP($A159,一覧表!$A:$N,3,FALSE)</f>
        <v>0</v>
      </c>
      <c r="D159" s="12">
        <f>VLOOKUP($A159,一覧表!$A:$N,8,FALSE)</f>
        <v>0</v>
      </c>
      <c r="E159" s="21">
        <f>VLOOKUP($A159,一覧表!$A:$N,6,FALSE)</f>
        <v>0</v>
      </c>
      <c r="F159" s="21">
        <f>VLOOKUP($A159,一覧表!$A:$N,7,FALSE)</f>
        <v>0</v>
      </c>
      <c r="G159" s="21">
        <f>VLOOKUP($A159,一覧表!$A:$N,11,FALSE)</f>
        <v>0</v>
      </c>
      <c r="H159" s="21">
        <f>VLOOKUP($A159,一覧表!$A:$N,12,FALSE)</f>
        <v>0</v>
      </c>
      <c r="I159" s="21"/>
      <c r="J159" s="21">
        <f>VLOOKUP($A159,一覧表!$A:$N,4,FALSE)</f>
        <v>0</v>
      </c>
    </row>
    <row r="160" spans="1:10" ht="13.5" customHeight="1">
      <c r="A160" s="21">
        <v>81</v>
      </c>
      <c r="B160" s="21">
        <f>VLOOKUP($A160,一覧表!$A:$N,2,FALSE)</f>
        <v>0</v>
      </c>
      <c r="C160" s="21">
        <f>VLOOKUP($A160,一覧表!$A:$N,3,FALSE)</f>
        <v>0</v>
      </c>
      <c r="D160" s="12">
        <f>VLOOKUP($A160,一覧表!$A:$N,8,FALSE)</f>
        <v>0</v>
      </c>
      <c r="E160" s="21">
        <f>VLOOKUP($A160,一覧表!$A:$N,6,FALSE)</f>
        <v>0</v>
      </c>
      <c r="F160" s="21">
        <f>VLOOKUP($A160,一覧表!$A:$N,7,FALSE)</f>
        <v>0</v>
      </c>
      <c r="G160" s="21">
        <f>VLOOKUP($A160,一覧表!$A:$N,9,FALSE)</f>
        <v>0</v>
      </c>
      <c r="H160" s="21">
        <f>VLOOKUP($A160,一覧表!$A:$N,10,FALSE)</f>
        <v>0</v>
      </c>
      <c r="I160" s="21" t="str">
        <f>VLOOKUP($A160,一覧表!$A:$N,13,FALSE)&amp;" "&amp;VLOOKUP($A160,一覧表!$A:$N,14,FALSE)</f>
        <v xml:space="preserve"> </v>
      </c>
      <c r="J160" s="21">
        <f>VLOOKUP($A160,一覧表!$A:$N,4,FALSE)</f>
        <v>0</v>
      </c>
    </row>
    <row r="161" spans="1:10" ht="13.5" customHeight="1">
      <c r="A161" s="21">
        <v>81</v>
      </c>
      <c r="B161" s="21">
        <f>VLOOKUP($A161,一覧表!$A:$N,2,FALSE)</f>
        <v>0</v>
      </c>
      <c r="C161" s="21">
        <f>VLOOKUP($A161,一覧表!$A:$N,3,FALSE)</f>
        <v>0</v>
      </c>
      <c r="D161" s="12">
        <f>VLOOKUP($A161,一覧表!$A:$N,8,FALSE)</f>
        <v>0</v>
      </c>
      <c r="E161" s="21">
        <f>VLOOKUP($A161,一覧表!$A:$N,6,FALSE)</f>
        <v>0</v>
      </c>
      <c r="F161" s="21">
        <f>VLOOKUP($A161,一覧表!$A:$N,7,FALSE)</f>
        <v>0</v>
      </c>
      <c r="G161" s="21">
        <f>VLOOKUP($A161,一覧表!$A:$N,11,FALSE)</f>
        <v>0</v>
      </c>
      <c r="H161" s="21">
        <f>VLOOKUP($A161,一覧表!$A:$N,12,FALSE)</f>
        <v>0</v>
      </c>
      <c r="I161" s="21"/>
      <c r="J161" s="21">
        <f>VLOOKUP($A161,一覧表!$A:$N,4,FALSE)</f>
        <v>0</v>
      </c>
    </row>
    <row r="162" spans="1:10" ht="13.5" customHeight="1">
      <c r="A162" s="21">
        <v>82</v>
      </c>
      <c r="B162" s="21">
        <f>VLOOKUP($A162,一覧表!$A:$N,2,FALSE)</f>
        <v>0</v>
      </c>
      <c r="C162" s="21">
        <f>VLOOKUP($A162,一覧表!$A:$N,3,FALSE)</f>
        <v>0</v>
      </c>
      <c r="D162" s="12">
        <f>VLOOKUP($A162,一覧表!$A:$N,8,FALSE)</f>
        <v>0</v>
      </c>
      <c r="E162" s="21">
        <f>VLOOKUP($A162,一覧表!$A:$N,6,FALSE)</f>
        <v>0</v>
      </c>
      <c r="F162" s="21">
        <f>VLOOKUP($A162,一覧表!$A:$N,7,FALSE)</f>
        <v>0</v>
      </c>
      <c r="G162" s="21">
        <f>VLOOKUP($A162,一覧表!$A:$N,9,FALSE)</f>
        <v>0</v>
      </c>
      <c r="H162" s="21">
        <f>VLOOKUP($A162,一覧表!$A:$N,10,FALSE)</f>
        <v>0</v>
      </c>
      <c r="I162" s="21" t="str">
        <f>VLOOKUP($A162,一覧表!$A:$N,13,FALSE)&amp;" "&amp;VLOOKUP($A162,一覧表!$A:$N,14,FALSE)</f>
        <v xml:space="preserve"> </v>
      </c>
      <c r="J162" s="21">
        <f>VLOOKUP($A162,一覧表!$A:$N,4,FALSE)</f>
        <v>0</v>
      </c>
    </row>
    <row r="163" spans="1:10" ht="13.5" customHeight="1">
      <c r="A163" s="21">
        <v>83</v>
      </c>
      <c r="B163" s="21">
        <f>VLOOKUP($A163,一覧表!$A:$N,2,FALSE)</f>
        <v>0</v>
      </c>
      <c r="C163" s="21">
        <f>VLOOKUP($A163,一覧表!$A:$N,3,FALSE)</f>
        <v>0</v>
      </c>
      <c r="D163" s="12">
        <f>VLOOKUP($A163,一覧表!$A:$N,8,FALSE)</f>
        <v>0</v>
      </c>
      <c r="E163" s="21">
        <f>VLOOKUP($A163,一覧表!$A:$N,6,FALSE)</f>
        <v>0</v>
      </c>
      <c r="F163" s="21">
        <f>VLOOKUP($A163,一覧表!$A:$N,7,FALSE)</f>
        <v>0</v>
      </c>
      <c r="G163" s="21">
        <f>VLOOKUP($A163,一覧表!$A:$N,11,FALSE)</f>
        <v>0</v>
      </c>
      <c r="H163" s="21">
        <f>VLOOKUP($A163,一覧表!$A:$N,12,FALSE)</f>
        <v>0</v>
      </c>
      <c r="I163" s="21"/>
      <c r="J163" s="21">
        <f>VLOOKUP($A163,一覧表!$A:$N,4,FALSE)</f>
        <v>0</v>
      </c>
    </row>
    <row r="164" spans="1:10" ht="13.5" customHeight="1">
      <c r="A164" s="21">
        <v>84</v>
      </c>
      <c r="B164" s="21">
        <f>VLOOKUP($A164,一覧表!$A:$N,2,FALSE)</f>
        <v>0</v>
      </c>
      <c r="C164" s="21">
        <f>VLOOKUP($A164,一覧表!$A:$N,3,FALSE)</f>
        <v>0</v>
      </c>
      <c r="D164" s="12">
        <f>VLOOKUP($A164,一覧表!$A:$N,8,FALSE)</f>
        <v>0</v>
      </c>
      <c r="E164" s="21">
        <f>VLOOKUP($A164,一覧表!$A:$N,6,FALSE)</f>
        <v>0</v>
      </c>
      <c r="F164" s="21">
        <f>VLOOKUP($A164,一覧表!$A:$N,7,FALSE)</f>
        <v>0</v>
      </c>
      <c r="G164" s="21">
        <f>VLOOKUP($A164,一覧表!$A:$N,9,FALSE)</f>
        <v>0</v>
      </c>
      <c r="H164" s="21">
        <f>VLOOKUP($A164,一覧表!$A:$N,10,FALSE)</f>
        <v>0</v>
      </c>
      <c r="I164" s="21" t="str">
        <f>VLOOKUP($A164,一覧表!$A:$N,13,FALSE)&amp;" "&amp;VLOOKUP($A164,一覧表!$A:$N,14,FALSE)</f>
        <v xml:space="preserve"> </v>
      </c>
      <c r="J164" s="21">
        <f>VLOOKUP($A164,一覧表!$A:$N,4,FALSE)</f>
        <v>0</v>
      </c>
    </row>
    <row r="165" spans="1:10" ht="13.5" customHeight="1">
      <c r="A165" s="21">
        <v>84</v>
      </c>
      <c r="B165" s="21">
        <f>VLOOKUP($A165,一覧表!$A:$N,2,FALSE)</f>
        <v>0</v>
      </c>
      <c r="C165" s="21">
        <f>VLOOKUP($A165,一覧表!$A:$N,3,FALSE)</f>
        <v>0</v>
      </c>
      <c r="D165" s="12">
        <f>VLOOKUP($A165,一覧表!$A:$N,8,FALSE)</f>
        <v>0</v>
      </c>
      <c r="E165" s="21">
        <f>VLOOKUP($A165,一覧表!$A:$N,6,FALSE)</f>
        <v>0</v>
      </c>
      <c r="F165" s="21">
        <f>VLOOKUP($A165,一覧表!$A:$N,7,FALSE)</f>
        <v>0</v>
      </c>
      <c r="G165" s="21">
        <f>VLOOKUP($A165,一覧表!$A:$N,11,FALSE)</f>
        <v>0</v>
      </c>
      <c r="H165" s="21">
        <f>VLOOKUP($A165,一覧表!$A:$N,12,FALSE)</f>
        <v>0</v>
      </c>
      <c r="I165" s="21"/>
      <c r="J165" s="21">
        <f>VLOOKUP($A165,一覧表!$A:$N,4,FALSE)</f>
        <v>0</v>
      </c>
    </row>
    <row r="166" spans="1:10" ht="13.5" customHeight="1">
      <c r="A166" s="21">
        <v>85</v>
      </c>
      <c r="B166" s="21">
        <f>VLOOKUP($A166,一覧表!$A:$N,2,FALSE)</f>
        <v>0</v>
      </c>
      <c r="C166" s="21">
        <f>VLOOKUP($A166,一覧表!$A:$N,3,FALSE)</f>
        <v>0</v>
      </c>
      <c r="D166" s="12">
        <f>VLOOKUP($A166,一覧表!$A:$N,8,FALSE)</f>
        <v>0</v>
      </c>
      <c r="E166" s="21">
        <f>VLOOKUP($A166,一覧表!$A:$N,6,FALSE)</f>
        <v>0</v>
      </c>
      <c r="F166" s="21">
        <f>VLOOKUP($A166,一覧表!$A:$N,7,FALSE)</f>
        <v>0</v>
      </c>
      <c r="G166" s="21">
        <f>VLOOKUP($A166,一覧表!$A:$N,9,FALSE)</f>
        <v>0</v>
      </c>
      <c r="H166" s="21">
        <f>VLOOKUP($A166,一覧表!$A:$N,10,FALSE)</f>
        <v>0</v>
      </c>
      <c r="I166" s="21" t="str">
        <f>VLOOKUP($A166,一覧表!$A:$N,13,FALSE)&amp;" "&amp;VLOOKUP($A166,一覧表!$A:$N,14,FALSE)</f>
        <v xml:space="preserve"> </v>
      </c>
      <c r="J166" s="21">
        <f>VLOOKUP($A166,一覧表!$A:$N,4,FALSE)</f>
        <v>0</v>
      </c>
    </row>
    <row r="167" spans="1:10" ht="13.5" customHeight="1">
      <c r="A167" s="21">
        <v>86</v>
      </c>
      <c r="B167" s="21">
        <f>VLOOKUP($A167,一覧表!$A:$N,2,FALSE)</f>
        <v>0</v>
      </c>
      <c r="C167" s="21">
        <f>VLOOKUP($A167,一覧表!$A:$N,3,FALSE)</f>
        <v>0</v>
      </c>
      <c r="D167" s="12">
        <f>VLOOKUP($A167,一覧表!$A:$N,8,FALSE)</f>
        <v>0</v>
      </c>
      <c r="E167" s="21">
        <f>VLOOKUP($A167,一覧表!$A:$N,6,FALSE)</f>
        <v>0</v>
      </c>
      <c r="F167" s="21">
        <f>VLOOKUP($A167,一覧表!$A:$N,7,FALSE)</f>
        <v>0</v>
      </c>
      <c r="G167" s="21">
        <f>VLOOKUP($A167,一覧表!$A:$N,11,FALSE)</f>
        <v>0</v>
      </c>
      <c r="H167" s="21">
        <f>VLOOKUP($A167,一覧表!$A:$N,12,FALSE)</f>
        <v>0</v>
      </c>
      <c r="I167" s="21"/>
      <c r="J167" s="21">
        <f>VLOOKUP($A167,一覧表!$A:$N,4,FALSE)</f>
        <v>0</v>
      </c>
    </row>
    <row r="168" spans="1:10" ht="13.5" customHeight="1">
      <c r="A168" s="21">
        <v>87</v>
      </c>
      <c r="B168" s="21">
        <f>VLOOKUP($A168,一覧表!$A:$N,2,FALSE)</f>
        <v>0</v>
      </c>
      <c r="C168" s="21">
        <f>VLOOKUP($A168,一覧表!$A:$N,3,FALSE)</f>
        <v>0</v>
      </c>
      <c r="D168" s="12">
        <f>VLOOKUP($A168,一覧表!$A:$N,8,FALSE)</f>
        <v>0</v>
      </c>
      <c r="E168" s="21">
        <f>VLOOKUP($A168,一覧表!$A:$N,6,FALSE)</f>
        <v>0</v>
      </c>
      <c r="F168" s="21">
        <f>VLOOKUP($A168,一覧表!$A:$N,7,FALSE)</f>
        <v>0</v>
      </c>
      <c r="G168" s="21">
        <f>VLOOKUP($A168,一覧表!$A:$N,9,FALSE)</f>
        <v>0</v>
      </c>
      <c r="H168" s="21">
        <f>VLOOKUP($A168,一覧表!$A:$N,10,FALSE)</f>
        <v>0</v>
      </c>
      <c r="I168" s="21" t="str">
        <f>VLOOKUP($A168,一覧表!$A:$N,13,FALSE)&amp;" "&amp;VLOOKUP($A168,一覧表!$A:$N,14,FALSE)</f>
        <v xml:space="preserve"> </v>
      </c>
      <c r="J168" s="21">
        <f>VLOOKUP($A168,一覧表!$A:$N,4,FALSE)</f>
        <v>0</v>
      </c>
    </row>
    <row r="169" spans="1:10" ht="13.5" customHeight="1">
      <c r="A169" s="21">
        <v>87</v>
      </c>
      <c r="B169" s="21">
        <f>VLOOKUP($A169,一覧表!$A:$N,2,FALSE)</f>
        <v>0</v>
      </c>
      <c r="C169" s="21">
        <f>VLOOKUP($A169,一覧表!$A:$N,3,FALSE)</f>
        <v>0</v>
      </c>
      <c r="D169" s="12">
        <f>VLOOKUP($A169,一覧表!$A:$N,8,FALSE)</f>
        <v>0</v>
      </c>
      <c r="E169" s="21">
        <f>VLOOKUP($A169,一覧表!$A:$N,6,FALSE)</f>
        <v>0</v>
      </c>
      <c r="F169" s="21">
        <f>VLOOKUP($A169,一覧表!$A:$N,7,FALSE)</f>
        <v>0</v>
      </c>
      <c r="G169" s="21">
        <f>VLOOKUP($A169,一覧表!$A:$N,11,FALSE)</f>
        <v>0</v>
      </c>
      <c r="H169" s="21">
        <f>VLOOKUP($A169,一覧表!$A:$N,12,FALSE)</f>
        <v>0</v>
      </c>
      <c r="I169" s="21"/>
      <c r="J169" s="21">
        <f>VLOOKUP($A169,一覧表!$A:$N,4,FALSE)</f>
        <v>0</v>
      </c>
    </row>
    <row r="170" spans="1:10" ht="13.5" customHeight="1">
      <c r="A170" s="21">
        <v>88</v>
      </c>
      <c r="B170" s="21">
        <f>VLOOKUP($A170,一覧表!$A:$N,2,FALSE)</f>
        <v>0</v>
      </c>
      <c r="C170" s="21">
        <f>VLOOKUP($A170,一覧表!$A:$N,3,FALSE)</f>
        <v>0</v>
      </c>
      <c r="D170" s="12">
        <f>VLOOKUP($A170,一覧表!$A:$N,8,FALSE)</f>
        <v>0</v>
      </c>
      <c r="E170" s="21">
        <f>VLOOKUP($A170,一覧表!$A:$N,6,FALSE)</f>
        <v>0</v>
      </c>
      <c r="F170" s="21">
        <f>VLOOKUP($A170,一覧表!$A:$N,7,FALSE)</f>
        <v>0</v>
      </c>
      <c r="G170" s="21">
        <f>VLOOKUP($A170,一覧表!$A:$N,9,FALSE)</f>
        <v>0</v>
      </c>
      <c r="H170" s="21">
        <f>VLOOKUP($A170,一覧表!$A:$N,10,FALSE)</f>
        <v>0</v>
      </c>
      <c r="I170" s="21" t="str">
        <f>VLOOKUP($A170,一覧表!$A:$N,13,FALSE)&amp;" "&amp;VLOOKUP($A170,一覧表!$A:$N,14,FALSE)</f>
        <v xml:space="preserve"> </v>
      </c>
      <c r="J170" s="21">
        <f>VLOOKUP($A170,一覧表!$A:$N,4,FALSE)</f>
        <v>0</v>
      </c>
    </row>
    <row r="171" spans="1:10" ht="13.5" customHeight="1">
      <c r="A171" s="21">
        <v>89</v>
      </c>
      <c r="B171" s="21">
        <f>VLOOKUP($A171,一覧表!$A:$N,2,FALSE)</f>
        <v>0</v>
      </c>
      <c r="C171" s="21">
        <f>VLOOKUP($A171,一覧表!$A:$N,3,FALSE)</f>
        <v>0</v>
      </c>
      <c r="D171" s="12">
        <f>VLOOKUP($A171,一覧表!$A:$N,8,FALSE)</f>
        <v>0</v>
      </c>
      <c r="E171" s="21">
        <f>VLOOKUP($A171,一覧表!$A:$N,6,FALSE)</f>
        <v>0</v>
      </c>
      <c r="F171" s="21">
        <f>VLOOKUP($A171,一覧表!$A:$N,7,FALSE)</f>
        <v>0</v>
      </c>
      <c r="G171" s="21">
        <f>VLOOKUP($A171,一覧表!$A:$N,11,FALSE)</f>
        <v>0</v>
      </c>
      <c r="H171" s="21">
        <f>VLOOKUP($A171,一覧表!$A:$N,12,FALSE)</f>
        <v>0</v>
      </c>
      <c r="I171" s="21"/>
      <c r="J171" s="21">
        <f>VLOOKUP($A171,一覧表!$A:$N,4,FALSE)</f>
        <v>0</v>
      </c>
    </row>
    <row r="172" spans="1:10" ht="13.5" customHeight="1">
      <c r="A172" s="21">
        <v>90</v>
      </c>
      <c r="B172" s="21">
        <f>VLOOKUP($A172,一覧表!$A:$N,2,FALSE)</f>
        <v>0</v>
      </c>
      <c r="C172" s="21">
        <f>VLOOKUP($A172,一覧表!$A:$N,3,FALSE)</f>
        <v>0</v>
      </c>
      <c r="D172" s="12">
        <f>VLOOKUP($A172,一覧表!$A:$N,8,FALSE)</f>
        <v>0</v>
      </c>
      <c r="E172" s="21">
        <f>VLOOKUP($A172,一覧表!$A:$N,6,FALSE)</f>
        <v>0</v>
      </c>
      <c r="F172" s="21">
        <f>VLOOKUP($A172,一覧表!$A:$N,7,FALSE)</f>
        <v>0</v>
      </c>
      <c r="G172" s="21">
        <f>VLOOKUP($A172,一覧表!$A:$N,9,FALSE)</f>
        <v>0</v>
      </c>
      <c r="H172" s="21">
        <f>VLOOKUP($A172,一覧表!$A:$N,10,FALSE)</f>
        <v>0</v>
      </c>
      <c r="I172" s="21" t="str">
        <f>VLOOKUP($A172,一覧表!$A:$N,13,FALSE)&amp;" "&amp;VLOOKUP($A172,一覧表!$A:$N,14,FALSE)</f>
        <v xml:space="preserve"> </v>
      </c>
      <c r="J172" s="21">
        <f>VLOOKUP($A172,一覧表!$A:$N,4,FALSE)</f>
        <v>0</v>
      </c>
    </row>
    <row r="173" spans="1:10" ht="13.5" customHeight="1">
      <c r="A173" s="21">
        <v>90</v>
      </c>
      <c r="B173" s="21">
        <f>VLOOKUP($A173,一覧表!$A:$N,2,FALSE)</f>
        <v>0</v>
      </c>
      <c r="C173" s="21">
        <f>VLOOKUP($A173,一覧表!$A:$N,3,FALSE)</f>
        <v>0</v>
      </c>
      <c r="D173" s="12">
        <f>VLOOKUP($A173,一覧表!$A:$N,8,FALSE)</f>
        <v>0</v>
      </c>
      <c r="E173" s="21">
        <f>VLOOKUP($A173,一覧表!$A:$N,6,FALSE)</f>
        <v>0</v>
      </c>
      <c r="F173" s="21">
        <f>VLOOKUP($A173,一覧表!$A:$N,7,FALSE)</f>
        <v>0</v>
      </c>
      <c r="G173" s="21">
        <f>VLOOKUP($A173,一覧表!$A:$N,11,FALSE)</f>
        <v>0</v>
      </c>
      <c r="H173" s="21">
        <f>VLOOKUP($A173,一覧表!$A:$N,12,FALSE)</f>
        <v>0</v>
      </c>
      <c r="I173" s="21"/>
      <c r="J173" s="21">
        <f>VLOOKUP($A173,一覧表!$A:$N,4,FALSE)</f>
        <v>0</v>
      </c>
    </row>
    <row r="174" spans="1:10" ht="13.5" customHeight="1">
      <c r="A174" s="21">
        <v>91</v>
      </c>
      <c r="B174" s="21">
        <f>VLOOKUP($A174,一覧表!$A:$N,2,FALSE)</f>
        <v>0</v>
      </c>
      <c r="C174" s="21">
        <f>VLOOKUP($A174,一覧表!$A:$N,3,FALSE)</f>
        <v>0</v>
      </c>
      <c r="D174" s="12">
        <f>VLOOKUP($A174,一覧表!$A:$N,8,FALSE)</f>
        <v>0</v>
      </c>
      <c r="E174" s="21">
        <f>VLOOKUP($A174,一覧表!$A:$N,6,FALSE)</f>
        <v>0</v>
      </c>
      <c r="F174" s="21">
        <f>VLOOKUP($A174,一覧表!$A:$N,7,FALSE)</f>
        <v>0</v>
      </c>
      <c r="G174" s="21">
        <f>VLOOKUP($A174,一覧表!$A:$N,9,FALSE)</f>
        <v>0</v>
      </c>
      <c r="H174" s="21">
        <f>VLOOKUP($A174,一覧表!$A:$N,10,FALSE)</f>
        <v>0</v>
      </c>
      <c r="I174" s="21" t="str">
        <f>VLOOKUP($A174,一覧表!$A:$N,13,FALSE)&amp;" "&amp;VLOOKUP($A174,一覧表!$A:$N,14,FALSE)</f>
        <v xml:space="preserve"> </v>
      </c>
      <c r="J174" s="21">
        <f>VLOOKUP($A174,一覧表!$A:$N,4,FALSE)</f>
        <v>0</v>
      </c>
    </row>
    <row r="175" spans="1:10" ht="13.5" customHeight="1">
      <c r="A175" s="21">
        <v>91</v>
      </c>
      <c r="B175" s="21">
        <f>VLOOKUP($A175,一覧表!$A:$N,2,FALSE)</f>
        <v>0</v>
      </c>
      <c r="C175" s="21">
        <f>VLOOKUP($A175,一覧表!$A:$N,3,FALSE)</f>
        <v>0</v>
      </c>
      <c r="D175" s="12">
        <f>VLOOKUP($A175,一覧表!$A:$N,8,FALSE)</f>
        <v>0</v>
      </c>
      <c r="E175" s="21">
        <f>VLOOKUP($A175,一覧表!$A:$N,6,FALSE)</f>
        <v>0</v>
      </c>
      <c r="F175" s="21">
        <f>VLOOKUP($A175,一覧表!$A:$N,7,FALSE)</f>
        <v>0</v>
      </c>
      <c r="G175" s="21">
        <f>VLOOKUP($A175,一覧表!$A:$N,11,FALSE)</f>
        <v>0</v>
      </c>
      <c r="H175" s="21">
        <f>VLOOKUP($A175,一覧表!$A:$N,12,FALSE)</f>
        <v>0</v>
      </c>
      <c r="I175" s="21"/>
      <c r="J175" s="21">
        <f>VLOOKUP($A175,一覧表!$A:$N,4,FALSE)</f>
        <v>0</v>
      </c>
    </row>
    <row r="176" spans="1:10" ht="13.5" customHeight="1">
      <c r="A176" s="21">
        <v>92</v>
      </c>
      <c r="B176" s="21">
        <f>VLOOKUP($A176,一覧表!$A:$N,2,FALSE)</f>
        <v>0</v>
      </c>
      <c r="C176" s="21">
        <f>VLOOKUP($A176,一覧表!$A:$N,3,FALSE)</f>
        <v>0</v>
      </c>
      <c r="D176" s="12">
        <f>VLOOKUP($A176,一覧表!$A:$N,8,FALSE)</f>
        <v>0</v>
      </c>
      <c r="E176" s="21">
        <f>VLOOKUP($A176,一覧表!$A:$N,6,FALSE)</f>
        <v>0</v>
      </c>
      <c r="F176" s="21">
        <f>VLOOKUP($A176,一覧表!$A:$N,7,FALSE)</f>
        <v>0</v>
      </c>
      <c r="G176" s="21">
        <f>VLOOKUP($A176,一覧表!$A:$N,9,FALSE)</f>
        <v>0</v>
      </c>
      <c r="H176" s="21">
        <f>VLOOKUP($A176,一覧表!$A:$N,10,FALSE)</f>
        <v>0</v>
      </c>
      <c r="I176" s="21" t="str">
        <f>VLOOKUP($A176,一覧表!$A:$N,13,FALSE)&amp;" "&amp;VLOOKUP($A176,一覧表!$A:$N,14,FALSE)</f>
        <v xml:space="preserve"> </v>
      </c>
      <c r="J176" s="21">
        <f>VLOOKUP($A176,一覧表!$A:$N,4,FALSE)</f>
        <v>0</v>
      </c>
    </row>
    <row r="177" spans="1:10" ht="13.5" customHeight="1">
      <c r="A177" s="21">
        <v>92</v>
      </c>
      <c r="B177" s="21">
        <f>VLOOKUP($A177,一覧表!$A:$N,2,FALSE)</f>
        <v>0</v>
      </c>
      <c r="C177" s="21">
        <f>VLOOKUP($A177,一覧表!$A:$N,3,FALSE)</f>
        <v>0</v>
      </c>
      <c r="D177" s="12">
        <f>VLOOKUP($A177,一覧表!$A:$N,8,FALSE)</f>
        <v>0</v>
      </c>
      <c r="E177" s="21">
        <f>VLOOKUP($A177,一覧表!$A:$N,6,FALSE)</f>
        <v>0</v>
      </c>
      <c r="F177" s="21">
        <f>VLOOKUP($A177,一覧表!$A:$N,7,FALSE)</f>
        <v>0</v>
      </c>
      <c r="G177" s="21">
        <f>VLOOKUP($A177,一覧表!$A:$N,11,FALSE)</f>
        <v>0</v>
      </c>
      <c r="H177" s="21">
        <f>VLOOKUP($A177,一覧表!$A:$N,12,FALSE)</f>
        <v>0</v>
      </c>
      <c r="I177" s="21"/>
      <c r="J177" s="21">
        <f>VLOOKUP($A177,一覧表!$A:$N,4,FALSE)</f>
        <v>0</v>
      </c>
    </row>
    <row r="178" spans="1:10" ht="13.5" customHeight="1">
      <c r="A178" s="21">
        <v>93</v>
      </c>
      <c r="B178" s="21">
        <f>VLOOKUP($A178,一覧表!$A:$N,2,FALSE)</f>
        <v>0</v>
      </c>
      <c r="C178" s="21">
        <f>VLOOKUP($A178,一覧表!$A:$N,3,FALSE)</f>
        <v>0</v>
      </c>
      <c r="D178" s="12">
        <f>VLOOKUP($A178,一覧表!$A:$N,8,FALSE)</f>
        <v>0</v>
      </c>
      <c r="E178" s="21">
        <f>VLOOKUP($A178,一覧表!$A:$N,6,FALSE)</f>
        <v>0</v>
      </c>
      <c r="F178" s="21">
        <f>VLOOKUP($A178,一覧表!$A:$N,7,FALSE)</f>
        <v>0</v>
      </c>
      <c r="G178" s="21">
        <f>VLOOKUP($A178,一覧表!$A:$N,9,FALSE)</f>
        <v>0</v>
      </c>
      <c r="H178" s="21">
        <f>VLOOKUP($A178,一覧表!$A:$N,10,FALSE)</f>
        <v>0</v>
      </c>
      <c r="I178" s="21" t="str">
        <f>VLOOKUP($A178,一覧表!$A:$N,13,FALSE)&amp;" "&amp;VLOOKUP($A178,一覧表!$A:$N,14,FALSE)</f>
        <v xml:space="preserve"> </v>
      </c>
      <c r="J178" s="21">
        <f>VLOOKUP($A178,一覧表!$A:$N,4,FALSE)</f>
        <v>0</v>
      </c>
    </row>
    <row r="179" spans="1:10" ht="13.5" customHeight="1">
      <c r="A179" s="21">
        <v>93</v>
      </c>
      <c r="B179" s="21">
        <f>VLOOKUP($A179,一覧表!$A:$N,2,FALSE)</f>
        <v>0</v>
      </c>
      <c r="C179" s="21">
        <f>VLOOKUP($A179,一覧表!$A:$N,3,FALSE)</f>
        <v>0</v>
      </c>
      <c r="D179" s="12">
        <f>VLOOKUP($A179,一覧表!$A:$N,8,FALSE)</f>
        <v>0</v>
      </c>
      <c r="E179" s="21">
        <f>VLOOKUP($A179,一覧表!$A:$N,6,FALSE)</f>
        <v>0</v>
      </c>
      <c r="F179" s="21">
        <f>VLOOKUP($A179,一覧表!$A:$N,7,FALSE)</f>
        <v>0</v>
      </c>
      <c r="G179" s="21">
        <f>VLOOKUP($A179,一覧表!$A:$N,11,FALSE)</f>
        <v>0</v>
      </c>
      <c r="H179" s="21">
        <f>VLOOKUP($A179,一覧表!$A:$N,12,FALSE)</f>
        <v>0</v>
      </c>
      <c r="I179" s="21"/>
      <c r="J179" s="21">
        <f>VLOOKUP($A179,一覧表!$A:$N,4,FALSE)</f>
        <v>0</v>
      </c>
    </row>
    <row r="180" spans="1:10" ht="13.5" customHeight="1">
      <c r="A180" s="21">
        <v>94</v>
      </c>
      <c r="B180" s="21">
        <f>VLOOKUP($A180,一覧表!$A:$N,2,FALSE)</f>
        <v>0</v>
      </c>
      <c r="C180" s="21">
        <f>VLOOKUP($A180,一覧表!$A:$N,3,FALSE)</f>
        <v>0</v>
      </c>
      <c r="D180" s="12">
        <f>VLOOKUP($A180,一覧表!$A:$N,8,FALSE)</f>
        <v>0</v>
      </c>
      <c r="E180" s="21">
        <f>VLOOKUP($A180,一覧表!$A:$N,6,FALSE)</f>
        <v>0</v>
      </c>
      <c r="F180" s="21">
        <f>VLOOKUP($A180,一覧表!$A:$N,7,FALSE)</f>
        <v>0</v>
      </c>
      <c r="G180" s="21">
        <f>VLOOKUP($A180,一覧表!$A:$N,9,FALSE)</f>
        <v>0</v>
      </c>
      <c r="H180" s="21">
        <f>VLOOKUP($A180,一覧表!$A:$N,10,FALSE)</f>
        <v>0</v>
      </c>
      <c r="I180" s="21" t="str">
        <f>VLOOKUP($A180,一覧表!$A:$N,13,FALSE)&amp;" "&amp;VLOOKUP($A180,一覧表!$A:$N,14,FALSE)</f>
        <v xml:space="preserve"> </v>
      </c>
      <c r="J180" s="21">
        <f>VLOOKUP($A180,一覧表!$A:$N,4,FALSE)</f>
        <v>0</v>
      </c>
    </row>
    <row r="181" spans="1:10" ht="13.5" customHeight="1">
      <c r="A181" s="21">
        <v>94</v>
      </c>
      <c r="B181" s="21">
        <f>VLOOKUP($A181,一覧表!$A:$N,2,FALSE)</f>
        <v>0</v>
      </c>
      <c r="C181" s="21">
        <f>VLOOKUP($A181,一覧表!$A:$N,3,FALSE)</f>
        <v>0</v>
      </c>
      <c r="D181" s="12">
        <f>VLOOKUP($A181,一覧表!$A:$N,8,FALSE)</f>
        <v>0</v>
      </c>
      <c r="E181" s="21">
        <f>VLOOKUP($A181,一覧表!$A:$N,6,FALSE)</f>
        <v>0</v>
      </c>
      <c r="F181" s="21">
        <f>VLOOKUP($A181,一覧表!$A:$N,7,FALSE)</f>
        <v>0</v>
      </c>
      <c r="G181" s="21">
        <f>VLOOKUP($A181,一覧表!$A:$N,11,FALSE)</f>
        <v>0</v>
      </c>
      <c r="H181" s="21">
        <f>VLOOKUP($A181,一覧表!$A:$N,12,FALSE)</f>
        <v>0</v>
      </c>
      <c r="I181" s="21"/>
      <c r="J181" s="21">
        <f>VLOOKUP($A181,一覧表!$A:$N,4,FALSE)</f>
        <v>0</v>
      </c>
    </row>
    <row r="182" spans="1:10" ht="13.5" customHeight="1">
      <c r="A182" s="21">
        <v>95</v>
      </c>
      <c r="B182" s="21">
        <f>VLOOKUP($A182,一覧表!$A:$N,2,FALSE)</f>
        <v>0</v>
      </c>
      <c r="C182" s="21">
        <f>VLOOKUP($A182,一覧表!$A:$N,3,FALSE)</f>
        <v>0</v>
      </c>
      <c r="D182" s="12">
        <f>VLOOKUP($A182,一覧表!$A:$N,8,FALSE)</f>
        <v>0</v>
      </c>
      <c r="E182" s="21">
        <f>VLOOKUP($A182,一覧表!$A:$N,6,FALSE)</f>
        <v>0</v>
      </c>
      <c r="F182" s="21">
        <f>VLOOKUP($A182,一覧表!$A:$N,7,FALSE)</f>
        <v>0</v>
      </c>
      <c r="G182" s="21">
        <f>VLOOKUP($A182,一覧表!$A:$N,9,FALSE)</f>
        <v>0</v>
      </c>
      <c r="H182" s="21">
        <f>VLOOKUP($A182,一覧表!$A:$N,10,FALSE)</f>
        <v>0</v>
      </c>
      <c r="I182" s="21" t="str">
        <f>VLOOKUP($A182,一覧表!$A:$N,13,FALSE)&amp;" "&amp;VLOOKUP($A182,一覧表!$A:$N,14,FALSE)</f>
        <v xml:space="preserve"> </v>
      </c>
      <c r="J182" s="21">
        <f>VLOOKUP($A182,一覧表!$A:$N,4,FALSE)</f>
        <v>0</v>
      </c>
    </row>
    <row r="183" spans="1:10" ht="13.5" customHeight="1">
      <c r="A183" s="21">
        <v>95</v>
      </c>
      <c r="B183" s="21">
        <f>VLOOKUP($A183,一覧表!$A:$N,2,FALSE)</f>
        <v>0</v>
      </c>
      <c r="C183" s="21">
        <f>VLOOKUP($A183,一覧表!$A:$N,3,FALSE)</f>
        <v>0</v>
      </c>
      <c r="D183" s="12">
        <f>VLOOKUP($A183,一覧表!$A:$N,8,FALSE)</f>
        <v>0</v>
      </c>
      <c r="E183" s="21">
        <f>VLOOKUP($A183,一覧表!$A:$N,6,FALSE)</f>
        <v>0</v>
      </c>
      <c r="F183" s="21">
        <f>VLOOKUP($A183,一覧表!$A:$N,7,FALSE)</f>
        <v>0</v>
      </c>
      <c r="G183" s="21">
        <f>VLOOKUP($A183,一覧表!$A:$N,11,FALSE)</f>
        <v>0</v>
      </c>
      <c r="H183" s="21">
        <f>VLOOKUP($A183,一覧表!$A:$N,12,FALSE)</f>
        <v>0</v>
      </c>
      <c r="I183" s="21"/>
      <c r="J183" s="21">
        <f>VLOOKUP($A183,一覧表!$A:$N,4,FALSE)</f>
        <v>0</v>
      </c>
    </row>
    <row r="184" spans="1:10" ht="13.5" customHeight="1">
      <c r="A184" s="21">
        <v>95</v>
      </c>
      <c r="B184" s="21">
        <f>VLOOKUP($A184,一覧表!$A:$N,2,FALSE)</f>
        <v>0</v>
      </c>
      <c r="C184" s="21">
        <f>VLOOKUP($A184,一覧表!$A:$N,3,FALSE)</f>
        <v>0</v>
      </c>
      <c r="D184" s="12">
        <f>VLOOKUP($A184,一覧表!$A:$N,8,FALSE)</f>
        <v>0</v>
      </c>
      <c r="E184" s="21">
        <f>VLOOKUP($A184,一覧表!$A:$N,6,FALSE)</f>
        <v>0</v>
      </c>
      <c r="F184" s="21">
        <f>VLOOKUP($A184,一覧表!$A:$N,7,FALSE)</f>
        <v>0</v>
      </c>
      <c r="G184" s="21">
        <f>VLOOKUP($A184,一覧表!$A:$N,9,FALSE)</f>
        <v>0</v>
      </c>
      <c r="H184" s="21">
        <f>VLOOKUP($A184,一覧表!$A:$N,10,FALSE)</f>
        <v>0</v>
      </c>
      <c r="I184" s="21" t="str">
        <f>VLOOKUP($A184,一覧表!$A:$N,13,FALSE)&amp;" "&amp;VLOOKUP($A184,一覧表!$A:$N,14,FALSE)</f>
        <v xml:space="preserve"> </v>
      </c>
      <c r="J184" s="21">
        <f>VLOOKUP($A184,一覧表!$A:$N,4,FALSE)</f>
        <v>0</v>
      </c>
    </row>
    <row r="185" spans="1:10" ht="13.5" customHeight="1">
      <c r="A185" s="21">
        <v>96</v>
      </c>
      <c r="B185" s="21">
        <f>VLOOKUP($A185,一覧表!$A:$N,2,FALSE)</f>
        <v>0</v>
      </c>
      <c r="C185" s="21">
        <f>VLOOKUP($A185,一覧表!$A:$N,3,FALSE)</f>
        <v>0</v>
      </c>
      <c r="D185" s="12">
        <f>VLOOKUP($A185,一覧表!$A:$N,8,FALSE)</f>
        <v>0</v>
      </c>
      <c r="E185" s="21">
        <f>VLOOKUP($A185,一覧表!$A:$N,6,FALSE)</f>
        <v>0</v>
      </c>
      <c r="F185" s="21">
        <f>VLOOKUP($A185,一覧表!$A:$N,7,FALSE)</f>
        <v>0</v>
      </c>
      <c r="G185" s="21">
        <f>VLOOKUP($A185,一覧表!$A:$N,11,FALSE)</f>
        <v>0</v>
      </c>
      <c r="H185" s="21">
        <f>VLOOKUP($A185,一覧表!$A:$N,12,FALSE)</f>
        <v>0</v>
      </c>
      <c r="I185" s="21"/>
      <c r="J185" s="21">
        <f>VLOOKUP($A185,一覧表!$A:$N,4,FALSE)</f>
        <v>0</v>
      </c>
    </row>
    <row r="186" spans="1:10" ht="13.5" customHeight="1">
      <c r="A186" s="21">
        <v>96</v>
      </c>
      <c r="B186" s="21">
        <f>VLOOKUP($A186,一覧表!$A:$N,2,FALSE)</f>
        <v>0</v>
      </c>
      <c r="C186" s="21">
        <f>VLOOKUP($A186,一覧表!$A:$N,3,FALSE)</f>
        <v>0</v>
      </c>
      <c r="D186" s="12">
        <f>VLOOKUP($A186,一覧表!$A:$N,8,FALSE)</f>
        <v>0</v>
      </c>
      <c r="E186" s="21">
        <f>VLOOKUP($A186,一覧表!$A:$N,6,FALSE)</f>
        <v>0</v>
      </c>
      <c r="F186" s="21">
        <f>VLOOKUP($A186,一覧表!$A:$N,7,FALSE)</f>
        <v>0</v>
      </c>
      <c r="G186" s="21">
        <f>VLOOKUP($A186,一覧表!$A:$N,9,FALSE)</f>
        <v>0</v>
      </c>
      <c r="H186" s="21">
        <f>VLOOKUP($A186,一覧表!$A:$N,10,FALSE)</f>
        <v>0</v>
      </c>
      <c r="I186" s="21" t="str">
        <f>VLOOKUP($A186,一覧表!$A:$N,13,FALSE)&amp;" "&amp;VLOOKUP($A186,一覧表!$A:$N,14,FALSE)</f>
        <v xml:space="preserve"> </v>
      </c>
      <c r="J186" s="21">
        <f>VLOOKUP($A186,一覧表!$A:$N,4,FALSE)</f>
        <v>0</v>
      </c>
    </row>
    <row r="187" spans="1:10" ht="13.5" customHeight="1">
      <c r="A187" s="21">
        <v>96</v>
      </c>
      <c r="B187" s="21">
        <f>VLOOKUP($A187,一覧表!$A:$N,2,FALSE)</f>
        <v>0</v>
      </c>
      <c r="C187" s="21">
        <f>VLOOKUP($A187,一覧表!$A:$N,3,FALSE)</f>
        <v>0</v>
      </c>
      <c r="D187" s="12">
        <f>VLOOKUP($A187,一覧表!$A:$N,8,FALSE)</f>
        <v>0</v>
      </c>
      <c r="E187" s="21">
        <f>VLOOKUP($A187,一覧表!$A:$N,6,FALSE)</f>
        <v>0</v>
      </c>
      <c r="F187" s="21">
        <f>VLOOKUP($A187,一覧表!$A:$N,7,FALSE)</f>
        <v>0</v>
      </c>
      <c r="G187" s="21">
        <f>VLOOKUP($A187,一覧表!$A:$N,11,FALSE)</f>
        <v>0</v>
      </c>
      <c r="H187" s="21">
        <f>VLOOKUP($A187,一覧表!$A:$N,12,FALSE)</f>
        <v>0</v>
      </c>
      <c r="I187" s="21"/>
      <c r="J187" s="21">
        <f>VLOOKUP($A187,一覧表!$A:$N,4,FALSE)</f>
        <v>0</v>
      </c>
    </row>
    <row r="188" spans="1:10" ht="13.5" customHeight="1">
      <c r="A188" s="21">
        <v>97</v>
      </c>
      <c r="B188" s="21">
        <f>VLOOKUP($A188,一覧表!$A:$N,2,FALSE)</f>
        <v>0</v>
      </c>
      <c r="C188" s="21">
        <f>VLOOKUP($A188,一覧表!$A:$N,3,FALSE)</f>
        <v>0</v>
      </c>
      <c r="D188" s="12">
        <f>VLOOKUP($A188,一覧表!$A:$N,8,FALSE)</f>
        <v>0</v>
      </c>
      <c r="E188" s="21">
        <f>VLOOKUP($A188,一覧表!$A:$N,6,FALSE)</f>
        <v>0</v>
      </c>
      <c r="F188" s="21">
        <f>VLOOKUP($A188,一覧表!$A:$N,7,FALSE)</f>
        <v>0</v>
      </c>
      <c r="G188" s="21">
        <f>VLOOKUP($A188,一覧表!$A:$N,9,FALSE)</f>
        <v>0</v>
      </c>
      <c r="H188" s="21">
        <f>VLOOKUP($A188,一覧表!$A:$N,10,FALSE)</f>
        <v>0</v>
      </c>
      <c r="I188" s="21" t="str">
        <f>VLOOKUP($A188,一覧表!$A:$N,13,FALSE)&amp;" "&amp;VLOOKUP($A188,一覧表!$A:$N,14,FALSE)</f>
        <v xml:space="preserve"> </v>
      </c>
      <c r="J188" s="21">
        <f>VLOOKUP($A188,一覧表!$A:$N,4,FALSE)</f>
        <v>0</v>
      </c>
    </row>
    <row r="189" spans="1:10" ht="13.5" customHeight="1">
      <c r="A189" s="21">
        <v>97</v>
      </c>
      <c r="B189" s="21">
        <f>VLOOKUP($A189,一覧表!$A:$N,2,FALSE)</f>
        <v>0</v>
      </c>
      <c r="C189" s="21">
        <f>VLOOKUP($A189,一覧表!$A:$N,3,FALSE)</f>
        <v>0</v>
      </c>
      <c r="D189" s="12">
        <f>VLOOKUP($A189,一覧表!$A:$N,8,FALSE)</f>
        <v>0</v>
      </c>
      <c r="E189" s="21">
        <f>VLOOKUP($A189,一覧表!$A:$N,6,FALSE)</f>
        <v>0</v>
      </c>
      <c r="F189" s="21">
        <f>VLOOKUP($A189,一覧表!$A:$N,7,FALSE)</f>
        <v>0</v>
      </c>
      <c r="G189" s="21">
        <f>VLOOKUP($A189,一覧表!$A:$N,11,FALSE)</f>
        <v>0</v>
      </c>
      <c r="H189" s="21">
        <f>VLOOKUP($A189,一覧表!$A:$N,12,FALSE)</f>
        <v>0</v>
      </c>
      <c r="I189" s="21"/>
      <c r="J189" s="21">
        <f>VLOOKUP($A189,一覧表!$A:$N,4,FALSE)</f>
        <v>0</v>
      </c>
    </row>
    <row r="190" spans="1:10" ht="13.5" customHeight="1">
      <c r="A190" s="21">
        <v>98</v>
      </c>
      <c r="B190" s="21">
        <f>VLOOKUP($A190,一覧表!$A:$N,2,FALSE)</f>
        <v>0</v>
      </c>
      <c r="C190" s="21">
        <f>VLOOKUP($A190,一覧表!$A:$N,3,FALSE)</f>
        <v>0</v>
      </c>
      <c r="D190" s="12">
        <f>VLOOKUP($A190,一覧表!$A:$N,8,FALSE)</f>
        <v>0</v>
      </c>
      <c r="E190" s="21">
        <f>VLOOKUP($A190,一覧表!$A:$N,6,FALSE)</f>
        <v>0</v>
      </c>
      <c r="F190" s="21">
        <f>VLOOKUP($A190,一覧表!$A:$N,7,FALSE)</f>
        <v>0</v>
      </c>
      <c r="G190" s="21">
        <f>VLOOKUP($A190,一覧表!$A:$N,9,FALSE)</f>
        <v>0</v>
      </c>
      <c r="H190" s="21">
        <f>VLOOKUP($A190,一覧表!$A:$N,10,FALSE)</f>
        <v>0</v>
      </c>
      <c r="I190" s="21" t="str">
        <f>VLOOKUP($A190,一覧表!$A:$N,13,FALSE)&amp;" "&amp;VLOOKUP($A190,一覧表!$A:$N,14,FALSE)</f>
        <v xml:space="preserve"> </v>
      </c>
      <c r="J190" s="21">
        <f>VLOOKUP($A190,一覧表!$A:$N,4,FALSE)</f>
        <v>0</v>
      </c>
    </row>
    <row r="191" spans="1:10" ht="13.5" customHeight="1">
      <c r="A191" s="21">
        <v>98</v>
      </c>
      <c r="B191" s="21">
        <f>VLOOKUP($A191,一覧表!$A:$N,2,FALSE)</f>
        <v>0</v>
      </c>
      <c r="C191" s="21">
        <f>VLOOKUP($A191,一覧表!$A:$N,3,FALSE)</f>
        <v>0</v>
      </c>
      <c r="D191" s="12">
        <f>VLOOKUP($A191,一覧表!$A:$N,8,FALSE)</f>
        <v>0</v>
      </c>
      <c r="E191" s="21">
        <f>VLOOKUP($A191,一覧表!$A:$N,6,FALSE)</f>
        <v>0</v>
      </c>
      <c r="F191" s="21">
        <f>VLOOKUP($A191,一覧表!$A:$N,7,FALSE)</f>
        <v>0</v>
      </c>
      <c r="G191" s="21">
        <f>VLOOKUP($A191,一覧表!$A:$N,11,FALSE)</f>
        <v>0</v>
      </c>
      <c r="H191" s="21">
        <f>VLOOKUP($A191,一覧表!$A:$N,12,FALSE)</f>
        <v>0</v>
      </c>
      <c r="I191" s="21"/>
      <c r="J191" s="21">
        <f>VLOOKUP($A191,一覧表!$A:$N,4,FALSE)</f>
        <v>0</v>
      </c>
    </row>
    <row r="192" spans="1:10" ht="13.5" customHeight="1">
      <c r="A192" s="21">
        <v>99</v>
      </c>
      <c r="B192" s="21">
        <f>VLOOKUP($A192,一覧表!$A:$N,2,FALSE)</f>
        <v>0</v>
      </c>
      <c r="C192" s="21">
        <f>VLOOKUP($A192,一覧表!$A:$N,3,FALSE)</f>
        <v>0</v>
      </c>
      <c r="D192" s="12">
        <f>VLOOKUP($A192,一覧表!$A:$N,8,FALSE)</f>
        <v>0</v>
      </c>
      <c r="E192" s="21">
        <f>VLOOKUP($A192,一覧表!$A:$N,6,FALSE)</f>
        <v>0</v>
      </c>
      <c r="F192" s="21">
        <f>VLOOKUP($A192,一覧表!$A:$N,7,FALSE)</f>
        <v>0</v>
      </c>
      <c r="G192" s="21">
        <f>VLOOKUP($A192,一覧表!$A:$N,9,FALSE)</f>
        <v>0</v>
      </c>
      <c r="H192" s="21">
        <f>VLOOKUP($A192,一覧表!$A:$N,10,FALSE)</f>
        <v>0</v>
      </c>
      <c r="I192" s="21" t="str">
        <f>VLOOKUP($A192,一覧表!$A:$N,13,FALSE)&amp;" "&amp;VLOOKUP($A192,一覧表!$A:$N,14,FALSE)</f>
        <v xml:space="preserve"> </v>
      </c>
      <c r="J192" s="21">
        <f>VLOOKUP($A192,一覧表!$A:$N,4,FALSE)</f>
        <v>0</v>
      </c>
    </row>
    <row r="193" spans="1:10" ht="13.5" customHeight="1">
      <c r="A193" s="21">
        <v>99</v>
      </c>
      <c r="B193" s="21">
        <f>VLOOKUP($A193,一覧表!$A:$N,2,FALSE)</f>
        <v>0</v>
      </c>
      <c r="C193" s="21">
        <f>VLOOKUP($A193,一覧表!$A:$N,3,FALSE)</f>
        <v>0</v>
      </c>
      <c r="D193" s="12">
        <f>VLOOKUP($A193,一覧表!$A:$N,8,FALSE)</f>
        <v>0</v>
      </c>
      <c r="E193" s="21">
        <f>VLOOKUP($A193,一覧表!$A:$N,6,FALSE)</f>
        <v>0</v>
      </c>
      <c r="F193" s="21">
        <f>VLOOKUP($A193,一覧表!$A:$N,7,FALSE)</f>
        <v>0</v>
      </c>
      <c r="G193" s="21">
        <f>VLOOKUP($A193,一覧表!$A:$N,11,FALSE)</f>
        <v>0</v>
      </c>
      <c r="H193" s="21">
        <f>VLOOKUP($A193,一覧表!$A:$N,12,FALSE)</f>
        <v>0</v>
      </c>
      <c r="I193" s="21"/>
      <c r="J193" s="21">
        <f>VLOOKUP($A193,一覧表!$A:$N,4,FALSE)</f>
        <v>0</v>
      </c>
    </row>
    <row r="194" spans="1:10" ht="13.5" customHeight="1">
      <c r="A194" s="21">
        <v>100</v>
      </c>
      <c r="B194" s="21">
        <f>VLOOKUP($A194,一覧表!$A:$N,2,FALSE)</f>
        <v>0</v>
      </c>
      <c r="C194" s="21">
        <f>VLOOKUP($A194,一覧表!$A:$N,3,FALSE)</f>
        <v>0</v>
      </c>
      <c r="D194" s="12">
        <f>VLOOKUP($A194,一覧表!$A:$N,8,FALSE)</f>
        <v>0</v>
      </c>
      <c r="E194" s="21">
        <f>VLOOKUP($A194,一覧表!$A:$N,6,FALSE)</f>
        <v>0</v>
      </c>
      <c r="F194" s="21">
        <f>VLOOKUP($A194,一覧表!$A:$N,7,FALSE)</f>
        <v>0</v>
      </c>
      <c r="G194" s="21">
        <f>VLOOKUP($A194,一覧表!$A:$N,9,FALSE)</f>
        <v>0</v>
      </c>
      <c r="H194" s="21">
        <f>VLOOKUP($A194,一覧表!$A:$N,10,FALSE)</f>
        <v>0</v>
      </c>
      <c r="I194" s="21" t="str">
        <f>VLOOKUP($A194,一覧表!$A:$N,13,FALSE)&amp;" "&amp;VLOOKUP($A194,一覧表!$A:$N,14,FALSE)</f>
        <v xml:space="preserve"> </v>
      </c>
      <c r="J194" s="21">
        <f>VLOOKUP($A194,一覧表!$A:$N,4,FALSE)</f>
        <v>0</v>
      </c>
    </row>
    <row r="195" spans="1:10" ht="13.5" customHeight="1">
      <c r="A195" s="21">
        <v>100</v>
      </c>
      <c r="B195" s="21">
        <f>VLOOKUP($A195,一覧表!$A:$N,2,FALSE)</f>
        <v>0</v>
      </c>
      <c r="C195" s="21">
        <f>VLOOKUP($A195,一覧表!$A:$N,3,FALSE)</f>
        <v>0</v>
      </c>
      <c r="D195" s="12">
        <f>VLOOKUP($A195,一覧表!$A:$N,8,FALSE)</f>
        <v>0</v>
      </c>
      <c r="E195" s="21">
        <f>VLOOKUP($A195,一覧表!$A:$N,6,FALSE)</f>
        <v>0</v>
      </c>
      <c r="F195" s="21">
        <f>VLOOKUP($A195,一覧表!$A:$N,7,FALSE)</f>
        <v>0</v>
      </c>
      <c r="G195" s="21">
        <f>VLOOKUP($A195,一覧表!$A:$N,11,FALSE)</f>
        <v>0</v>
      </c>
      <c r="H195" s="21">
        <f>VLOOKUP($A195,一覧表!$A:$N,12,FALSE)</f>
        <v>0</v>
      </c>
      <c r="I195" s="21"/>
      <c r="J195" s="21">
        <f>VLOOKUP($A195,一覧表!$A:$N,4,FALSE)</f>
        <v>0</v>
      </c>
    </row>
  </sheetData>
  <sheetProtection selectLockedCells="1" selectUnlockedCells="1"/>
  <phoneticPr fontId="16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説明・注意</vt:lpstr>
      <vt:lpstr>一覧表</vt:lpstr>
      <vt:lpstr>データ処理用</vt:lpstr>
      <vt:lpstr>一覧表!Excel_BuiltIn_Print_Titles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中川 輝秋</dc:creator>
  <cp:lastModifiedBy>Yamaco2018</cp:lastModifiedBy>
  <dcterms:created xsi:type="dcterms:W3CDTF">2021-09-09T23:03:50Z</dcterms:created>
  <dcterms:modified xsi:type="dcterms:W3CDTF">2021-09-19T02:47:49Z</dcterms:modified>
</cp:coreProperties>
</file>