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345" windowHeight="6720" tabRatio="599" activeTab="0"/>
  </bookViews>
  <sheets>
    <sheet name="申込一覧表" sheetId="1" r:id="rId1"/>
  </sheets>
  <definedNames>
    <definedName name="Entf">#REF!</definedName>
    <definedName name="Entm">#REF!</definedName>
    <definedName name="_xlnm.Print_Area" localSheetId="0">'申込一覧表'!$B$5:$N$136</definedName>
    <definedName name="_xlnm.Print_Titles" localSheetId="0">'申込一覧表'!$5:$16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0">'申込一覧表'!$AC$174:$AC$208</definedName>
    <definedName name="女">#REF!</definedName>
    <definedName name="大会名">#REF!</definedName>
    <definedName name="男" localSheetId="0">'申込一覧表'!$AC$139:$AC$173</definedName>
    <definedName name="男">#REF!</definedName>
  </definedNames>
  <calcPr fullCalcOnLoad="1"/>
</workbook>
</file>

<file path=xl/sharedStrings.xml><?xml version="1.0" encoding="utf-8"?>
<sst xmlns="http://schemas.openxmlformats.org/spreadsheetml/2006/main" count="4926" uniqueCount="2105">
  <si>
    <t>学年</t>
  </si>
  <si>
    <t>男</t>
  </si>
  <si>
    <t>女</t>
  </si>
  <si>
    <t>ﾅﾝﾊﾞｰ
ｶｰﾄﾞ</t>
  </si>
  <si>
    <t/>
  </si>
  <si>
    <t>高校</t>
  </si>
  <si>
    <t>中学</t>
  </si>
  <si>
    <t>小学</t>
  </si>
  <si>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</si>
  <si>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</si>
  <si>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</si>
  <si>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</si>
  <si>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</si>
  <si>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</si>
  <si>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</si>
  <si>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</si>
  <si>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</si>
  <si>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</si>
  <si>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</si>
  <si>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</si>
  <si>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</si>
  <si>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</si>
  <si>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</si>
  <si>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</si>
  <si>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</si>
  <si>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</si>
  <si>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</si>
  <si>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</si>
  <si>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</si>
  <si>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</si>
  <si>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</si>
  <si>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</si>
  <si>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</si>
  <si>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</si>
  <si>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</si>
  <si>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</si>
  <si>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</si>
  <si>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</si>
  <si>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</si>
  <si>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</si>
  <si>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</si>
  <si>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</si>
  <si>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</si>
  <si>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</si>
  <si>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</si>
  <si>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</si>
  <si>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</si>
  <si>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</si>
  <si>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</si>
  <si>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</si>
  <si>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</si>
  <si>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</si>
  <si>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</si>
  <si>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</si>
  <si>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</si>
  <si>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</si>
  <si>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</si>
  <si>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</si>
  <si>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</si>
  <si>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</si>
  <si>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</si>
  <si>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</si>
  <si>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</si>
  <si>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</si>
  <si>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</si>
  <si>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</si>
  <si>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</si>
  <si>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</si>
  <si>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</si>
  <si>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</si>
  <si>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</si>
  <si>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</si>
  <si>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</si>
  <si>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</si>
  <si>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</si>
  <si>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</si>
  <si>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</si>
  <si>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</si>
  <si>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</si>
  <si>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</si>
  <si>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</si>
  <si>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</si>
  <si>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</si>
  <si>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</si>
  <si>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</si>
  <si>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</si>
  <si>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</si>
  <si>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</si>
  <si>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</si>
  <si>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</si>
  <si>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</si>
  <si>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</si>
  <si>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</si>
  <si>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</si>
  <si>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</si>
  <si>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</si>
  <si>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</si>
  <si>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</si>
  <si>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</si>
  <si>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</si>
  <si>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</si>
  <si>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</si>
  <si>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</si>
  <si>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</si>
  <si>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</si>
  <si>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</si>
  <si>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</si>
  <si>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</si>
  <si>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</si>
  <si>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</si>
  <si>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</si>
  <si>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</si>
  <si>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</si>
  <si>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</si>
  <si>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</si>
  <si>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</si>
  <si>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</si>
  <si>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</si>
  <si>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</si>
  <si>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</si>
  <si>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</si>
  <si>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</si>
  <si>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</si>
  <si>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</si>
  <si>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</si>
  <si>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</si>
  <si>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</si>
  <si>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</si>
  <si>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</si>
  <si>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</si>
  <si>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</si>
  <si>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</si>
  <si>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</si>
  <si>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</si>
  <si>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</si>
  <si>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</si>
  <si>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</si>
  <si>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</si>
  <si>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</si>
  <si>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</si>
  <si>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</si>
  <si>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</si>
  <si>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</si>
  <si>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</si>
  <si>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</si>
  <si>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</si>
  <si>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</si>
  <si>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</si>
  <si>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</si>
  <si>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</si>
  <si>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</si>
  <si>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</si>
  <si>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</si>
  <si>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</si>
  <si>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</si>
  <si>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</si>
  <si>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</si>
  <si>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</si>
  <si>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</si>
  <si>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</si>
  <si>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</si>
  <si>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</si>
  <si>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</si>
  <si>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</si>
  <si>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</si>
  <si>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</si>
  <si>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</si>
  <si>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第９回澤田文吉記念棒高跳競技会兼岐阜県春季陸上競技大会兼国体選考会②</t>
  </si>
  <si>
    <t>種目</t>
  </si>
  <si>
    <t>記録</t>
  </si>
  <si>
    <t>4×100m
リレー</t>
  </si>
  <si>
    <t>4×400m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</si>
  <si>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</si>
  <si>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</si>
  <si>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</si>
  <si>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</si>
  <si>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</si>
  <si>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</si>
  <si>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</si>
  <si>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</si>
  <si>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</si>
  <si>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</si>
  <si>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</si>
  <si>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</si>
  <si>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</si>
  <si>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</si>
  <si>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</si>
  <si>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</si>
  <si>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</si>
  <si>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</si>
  <si>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</si>
  <si>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</si>
  <si>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</si>
  <si>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</si>
  <si>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</si>
  <si>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</si>
  <si>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</si>
  <si>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</si>
  <si>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</si>
  <si>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</si>
  <si>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</si>
  <si>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</si>
  <si>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</si>
  <si>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</si>
  <si>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</si>
  <si>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</si>
  <si>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</si>
  <si>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</si>
  <si>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</si>
  <si>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</si>
  <si>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</si>
  <si>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</si>
  <si>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</si>
  <si>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</si>
  <si>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</si>
  <si>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</si>
  <si>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</si>
  <si>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</si>
  <si>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</si>
  <si>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</si>
  <si>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</si>
  <si>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</si>
  <si>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</si>
  <si>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</si>
  <si>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</si>
  <si>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</si>
  <si>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</si>
  <si>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</si>
  <si>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</si>
  <si>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</si>
  <si>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</si>
  <si>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</si>
  <si>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</si>
  <si>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</si>
  <si>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</si>
  <si>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</si>
  <si>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</si>
  <si>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</si>
  <si>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</si>
  <si>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</si>
  <si>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</si>
  <si>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</si>
  <si>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</si>
  <si>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</si>
  <si>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</si>
  <si>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</si>
  <si>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</si>
  <si>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</si>
  <si>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</si>
  <si>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</si>
  <si>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</si>
  <si>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</si>
  <si>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</si>
  <si>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</si>
  <si>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</si>
  <si>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</si>
  <si>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</si>
  <si>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</si>
  <si>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</si>
  <si>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</si>
  <si>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</si>
  <si>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</si>
  <si>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</si>
  <si>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</si>
  <si>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</si>
  <si>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</si>
  <si>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</si>
  <si>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</si>
  <si>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</si>
  <si>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</si>
  <si>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</si>
  <si>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</si>
  <si>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</si>
  <si>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</si>
  <si>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</si>
  <si>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</si>
  <si>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</si>
  <si>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</si>
  <si>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</si>
  <si>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</si>
  <si>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</si>
  <si>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</si>
  <si>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</si>
  <si>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</si>
  <si>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</si>
  <si>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</si>
  <si>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</si>
  <si>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</si>
  <si>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</si>
  <si>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</si>
  <si>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</si>
  <si>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A</t>
  </si>
  <si>
    <t>B</t>
  </si>
  <si>
    <t>C</t>
  </si>
  <si>
    <t>D</t>
  </si>
  <si>
    <t>E</t>
  </si>
  <si>
    <t>F</t>
  </si>
  <si>
    <t>G</t>
  </si>
  <si>
    <t>H</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</si>
  <si>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</si>
  <si>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</si>
  <si>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</si>
  <si>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</si>
  <si>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</si>
  <si>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</si>
  <si>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</si>
  <si>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</si>
  <si>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</si>
  <si>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</si>
  <si>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</si>
  <si>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</si>
  <si>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</si>
  <si>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</si>
  <si>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</si>
  <si>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</si>
  <si>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</si>
  <si>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</si>
  <si>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</si>
  <si>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</si>
  <si>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</si>
  <si>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</si>
  <si>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</si>
  <si>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</si>
  <si>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</si>
  <si>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</si>
  <si>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</si>
  <si>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</si>
  <si>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</si>
  <si>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</si>
  <si>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</si>
  <si>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</si>
  <si>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</si>
  <si>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</si>
  <si>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</si>
  <si>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</si>
  <si>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</si>
  <si>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</si>
  <si>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</si>
  <si>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</si>
  <si>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</si>
  <si>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</si>
  <si>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</si>
  <si>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</si>
  <si>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</si>
  <si>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</si>
  <si>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</si>
  <si>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</si>
  <si>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</si>
  <si>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</si>
  <si>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</si>
  <si>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</si>
  <si>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</si>
  <si>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</si>
  <si>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</si>
  <si>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</si>
  <si>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</si>
  <si>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</si>
  <si>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</si>
  <si>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</si>
  <si>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</si>
  <si>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</si>
  <si>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</si>
  <si>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</si>
  <si>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</si>
  <si>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</si>
  <si>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</si>
  <si>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</si>
  <si>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</si>
  <si>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</si>
  <si>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</si>
  <si>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</si>
  <si>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</si>
  <si>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</si>
  <si>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</si>
  <si>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</si>
  <si>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</si>
  <si>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</si>
  <si>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</si>
  <si>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</si>
  <si>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</si>
  <si>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</si>
  <si>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</si>
  <si>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</si>
  <si>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</si>
  <si>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</si>
  <si>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</si>
  <si>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</si>
  <si>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</si>
  <si>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</si>
  <si>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</si>
  <si>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</si>
  <si>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</si>
  <si>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</si>
  <si>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</si>
  <si>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</si>
  <si>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</si>
  <si>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</si>
  <si>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</si>
  <si>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</si>
  <si>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</si>
  <si>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</si>
  <si>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</si>
  <si>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</si>
  <si>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</si>
  <si>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</si>
  <si>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</si>
  <si>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</si>
  <si>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</si>
  <si>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</si>
  <si>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</si>
  <si>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</si>
  <si>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</si>
  <si>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</si>
  <si>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</si>
  <si>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</si>
  <si>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</si>
  <si>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</si>
  <si>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</si>
  <si>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</si>
  <si>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</si>
  <si>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</si>
  <si>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</si>
  <si>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</si>
  <si>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</si>
  <si>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</si>
  <si>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</si>
  <si>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</si>
  <si>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</si>
  <si>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</si>
  <si>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</si>
  <si>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</si>
  <si>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</si>
  <si>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</si>
  <si>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</si>
  <si>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</si>
  <si>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</si>
  <si>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</si>
  <si>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</si>
  <si>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</si>
  <si>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</si>
  <si>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</si>
  <si>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</si>
  <si>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</si>
  <si>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</si>
  <si>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</si>
  <si>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</si>
  <si>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</si>
  <si>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</si>
  <si>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</si>
  <si>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</si>
  <si>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</si>
  <si>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</si>
  <si>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</si>
  <si>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</si>
  <si>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</si>
  <si>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</si>
  <si>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</si>
  <si>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</si>
  <si>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</si>
  <si>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</si>
  <si>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</si>
  <si>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</si>
  <si>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</si>
  <si>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</si>
  <si>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</si>
  <si>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</si>
  <si>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</si>
  <si>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</si>
  <si>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</si>
  <si>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</si>
  <si>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</si>
  <si>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</si>
  <si>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</si>
  <si>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</si>
  <si>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</si>
  <si>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</si>
  <si>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</si>
  <si>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</si>
  <si>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</si>
  <si>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</si>
  <si>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</si>
  <si>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</si>
  <si>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</si>
  <si>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</si>
  <si>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</si>
  <si>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</si>
  <si>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</si>
  <si>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</si>
  <si>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</si>
  <si>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</si>
  <si>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</si>
  <si>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</si>
  <si>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</si>
  <si>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</si>
  <si>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</si>
  <si>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</si>
  <si>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</si>
  <si>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</si>
  <si>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</si>
  <si>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</si>
  <si>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</si>
  <si>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</si>
  <si>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</si>
  <si>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</si>
  <si>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</si>
  <si>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</si>
  <si>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</si>
  <si>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</si>
  <si>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</si>
  <si>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</si>
  <si>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</si>
  <si>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</si>
  <si>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</si>
  <si>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</si>
  <si>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</si>
  <si>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</si>
  <si>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</si>
  <si>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</si>
  <si>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</si>
  <si>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</si>
  <si>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</si>
  <si>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</si>
  <si>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</si>
  <si>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</si>
  <si>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</si>
  <si>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</si>
  <si>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</si>
  <si>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</si>
  <si>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</si>
  <si>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</si>
  <si>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</si>
  <si>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</si>
  <si>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</si>
  <si>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</si>
  <si>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</si>
  <si>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</si>
  <si>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</si>
  <si>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</si>
  <si>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</si>
  <si>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</si>
  <si>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</si>
  <si>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</si>
  <si>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</si>
  <si>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</si>
  <si>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</si>
  <si>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</si>
  <si>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</si>
  <si>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</si>
  <si>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</si>
  <si>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</si>
  <si>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</si>
  <si>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岐阜商高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</si>
  <si>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</si>
  <si>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</si>
  <si>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</si>
  <si>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</si>
  <si>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</si>
  <si>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</si>
  <si>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</si>
  <si>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</si>
  <si>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</si>
  <si>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</si>
  <si>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</si>
  <si>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</si>
  <si>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</si>
  <si>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</si>
  <si>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</si>
  <si>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</si>
  <si>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</si>
  <si>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</si>
  <si>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</si>
  <si>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</si>
  <si>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</si>
  <si>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</si>
  <si>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</si>
  <si>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</si>
  <si>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</si>
  <si>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</si>
  <si>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</si>
  <si>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</si>
  <si>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</si>
  <si>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</si>
  <si>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</si>
  <si>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</si>
  <si>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</si>
  <si>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</si>
  <si>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</si>
  <si>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</si>
  <si>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</si>
  <si>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</si>
  <si>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</si>
  <si>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</si>
  <si>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</si>
  <si>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</si>
  <si>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</si>
  <si>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</si>
  <si>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</si>
  <si>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</si>
  <si>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</si>
  <si>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</si>
  <si>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</si>
  <si>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</si>
  <si>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</si>
  <si>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</si>
  <si>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</si>
  <si>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</si>
  <si>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</si>
  <si>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</si>
  <si>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</si>
  <si>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</si>
  <si>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</si>
  <si>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</si>
  <si>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</si>
  <si>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</si>
  <si>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</si>
  <si>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</si>
  <si>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</si>
  <si>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</si>
  <si>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</si>
  <si>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</si>
  <si>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</si>
  <si>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</si>
  <si>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</si>
  <si>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</si>
  <si>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</si>
  <si>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</si>
  <si>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</si>
  <si>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</si>
  <si>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</si>
  <si>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</si>
  <si>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</si>
  <si>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</si>
  <si>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</si>
  <si>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</si>
  <si>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</si>
  <si>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</si>
  <si>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</si>
  <si>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</si>
  <si>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</si>
  <si>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</si>
  <si>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</si>
  <si>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</si>
  <si>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</si>
  <si>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</si>
  <si>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</si>
  <si>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</si>
  <si>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</si>
  <si>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</si>
  <si>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</si>
  <si>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</si>
  <si>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</si>
  <si>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</si>
  <si>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</si>
  <si>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</si>
  <si>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</si>
  <si>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</si>
  <si>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</si>
  <si>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</si>
  <si>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</si>
  <si>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</si>
  <si>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</si>
  <si>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</si>
  <si>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</si>
  <si>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</si>
  <si>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</si>
  <si>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</si>
  <si>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</si>
  <si>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</si>
  <si>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</si>
  <si>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</si>
  <si>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</si>
  <si>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</si>
  <si>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</si>
  <si>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</si>
  <si>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</si>
  <si>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</si>
  <si>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</si>
  <si>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</si>
  <si>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</si>
  <si>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</si>
  <si>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</si>
  <si>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</si>
  <si>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</si>
  <si>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</si>
  <si>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</si>
  <si>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</si>
  <si>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</si>
  <si>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</si>
  <si>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</si>
  <si>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</si>
  <si>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</si>
  <si>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</si>
  <si>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</si>
  <si>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</si>
  <si>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</si>
  <si>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</si>
  <si>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</si>
  <si>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</si>
  <si>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</si>
  <si>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</si>
  <si>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</si>
  <si>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</si>
  <si>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</si>
  <si>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</si>
  <si>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</si>
  <si>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</si>
  <si>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</si>
  <si>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</si>
  <si>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</si>
  <si>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</si>
  <si>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</si>
  <si>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</si>
  <si>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</si>
  <si>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</si>
  <si>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</si>
  <si>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</si>
  <si>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</si>
  <si>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</si>
  <si>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</si>
  <si>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</si>
  <si>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</si>
  <si>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</si>
  <si>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</si>
  <si>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</si>
  <si>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</si>
  <si>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</si>
  <si>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</si>
  <si>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</si>
  <si>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</si>
  <si>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</si>
  <si>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</si>
  <si>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</si>
  <si>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</si>
  <si>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</si>
  <si>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</si>
  <si>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</si>
  <si>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</si>
  <si>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</si>
  <si>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</si>
  <si>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</si>
  <si>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</si>
  <si>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</si>
  <si>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</si>
  <si>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</si>
  <si>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</si>
  <si>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</si>
  <si>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</si>
  <si>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</si>
  <si>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</si>
  <si>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</si>
  <si>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</si>
  <si>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</si>
  <si>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</si>
  <si>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</si>
  <si>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</si>
  <si>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</si>
  <si>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</si>
  <si>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</si>
  <si>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</si>
  <si>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</si>
  <si>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</si>
  <si>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</si>
  <si>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</si>
  <si>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</si>
  <si>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</si>
  <si>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</si>
  <si>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</si>
  <si>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</si>
  <si>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</si>
  <si>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</si>
  <si>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</si>
  <si>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</si>
  <si>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</si>
  <si>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</si>
  <si>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</si>
  <si>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</si>
  <si>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</si>
  <si>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</si>
  <si>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</si>
  <si>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</si>
  <si>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</si>
  <si>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</si>
  <si>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</si>
  <si>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</si>
  <si>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</si>
  <si>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</si>
  <si>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</si>
  <si>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</si>
  <si>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</si>
  <si>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</si>
  <si>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</si>
  <si>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</si>
  <si>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</si>
  <si>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</si>
  <si>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</si>
  <si>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</si>
  <si>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</si>
  <si>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</si>
  <si>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</si>
  <si>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</si>
  <si>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</si>
  <si>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</si>
  <si>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</si>
  <si>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</si>
  <si>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</si>
  <si>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</si>
  <si>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</si>
  <si>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</si>
  <si>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</si>
  <si>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</si>
  <si>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</si>
  <si>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</si>
  <si>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</si>
  <si>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</si>
  <si>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</si>
  <si>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</si>
  <si>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</si>
  <si>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</si>
  <si>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</si>
  <si>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</si>
  <si>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</si>
  <si>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</si>
  <si>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</si>
  <si>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</si>
  <si>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</si>
  <si>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</si>
  <si>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</si>
  <si>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</si>
  <si>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</si>
  <si>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</si>
  <si>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</si>
  <si>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</si>
  <si>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</si>
  <si>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</si>
  <si>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</si>
  <si>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</si>
  <si>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</si>
  <si>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</si>
  <si>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</si>
  <si>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</si>
  <si>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</si>
  <si>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</si>
  <si>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</si>
  <si>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</si>
  <si>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</si>
  <si>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</si>
  <si>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</si>
  <si>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</si>
  <si>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</si>
  <si>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</si>
  <si>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</si>
  <si>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</si>
  <si>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</si>
  <si>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</si>
  <si>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</si>
  <si>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</si>
  <si>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</si>
  <si>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</si>
  <si>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</si>
  <si>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</si>
  <si>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</si>
  <si>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</si>
  <si>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</si>
  <si>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</si>
  <si>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</si>
  <si>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</si>
  <si>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</si>
  <si>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</si>
  <si>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</si>
  <si>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</si>
  <si>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</si>
  <si>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</si>
  <si>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</si>
  <si>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</si>
  <si>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</si>
  <si>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</si>
  <si>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</si>
  <si>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</si>
  <si>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</si>
  <si>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</si>
  <si>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</si>
  <si>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</si>
  <si>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</si>
  <si>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</si>
  <si>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</si>
  <si>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</si>
  <si>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</si>
  <si>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</si>
  <si>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</si>
  <si>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</si>
  <si>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</si>
  <si>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</si>
  <si>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</si>
  <si>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</si>
  <si>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</si>
  <si>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</si>
  <si>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</si>
  <si>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</si>
  <si>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</si>
  <si>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</si>
  <si>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</si>
  <si>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</si>
  <si>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</si>
  <si>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</si>
  <si>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</si>
  <si>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</si>
  <si>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</si>
  <si>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</si>
  <si>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</si>
  <si>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</si>
  <si>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</si>
  <si>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</si>
  <si>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</si>
  <si>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</si>
  <si>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</si>
  <si>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</si>
  <si>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</si>
  <si>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</si>
  <si>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</si>
  <si>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</si>
  <si>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</si>
  <si>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</si>
  <si>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</si>
  <si>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</si>
  <si>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</si>
  <si>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</si>
  <si>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</si>
  <si>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</si>
  <si>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</si>
  <si>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</si>
  <si>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</si>
  <si>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</si>
  <si>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</si>
  <si>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</si>
  <si>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</si>
  <si>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</si>
  <si>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</si>
  <si>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</si>
  <si>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</si>
  <si>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</si>
  <si>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</si>
  <si>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</si>
  <si>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</si>
  <si>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</si>
  <si>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</si>
  <si>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</si>
  <si>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</si>
  <si>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</si>
  <si>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</si>
  <si>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</si>
  <si>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</si>
  <si>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</si>
  <si>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</si>
  <si>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</si>
  <si>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</si>
  <si>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</si>
  <si>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</si>
  <si>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</si>
  <si>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</si>
  <si>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</si>
  <si>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</si>
  <si>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</si>
  <si>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</si>
  <si>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</si>
  <si>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</si>
  <si>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</si>
  <si>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</si>
  <si>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</si>
  <si>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</si>
  <si>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</si>
  <si>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</si>
  <si>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</si>
  <si>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</si>
  <si>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</si>
  <si>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</si>
  <si>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</si>
  <si>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</si>
  <si>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</si>
  <si>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</si>
  <si>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</si>
  <si>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</si>
  <si>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</si>
  <si>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</si>
  <si>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</si>
  <si>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</si>
  <si>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</si>
  <si>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</si>
  <si>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</si>
  <si>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</si>
  <si>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</si>
  <si>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</si>
  <si>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</si>
  <si>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</si>
  <si>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</si>
  <si>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</si>
  <si>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</si>
  <si>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</si>
  <si>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</si>
  <si>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</si>
  <si>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</si>
  <si>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</si>
  <si>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</si>
  <si>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</si>
  <si>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</si>
  <si>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</si>
  <si>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</si>
  <si>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</si>
  <si>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</si>
  <si>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</si>
  <si>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</si>
  <si>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</si>
  <si>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</si>
  <si>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</si>
  <si>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</si>
  <si>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</si>
  <si>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</si>
  <si>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</si>
  <si>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</si>
  <si>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</si>
  <si>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</si>
  <si>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</si>
  <si>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</si>
  <si>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</si>
  <si>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</si>
  <si>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</si>
  <si>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</si>
  <si>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</si>
  <si>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</si>
  <si>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</si>
  <si>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</si>
  <si>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</si>
  <si>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</si>
  <si>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</si>
  <si>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</si>
  <si>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</si>
  <si>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</si>
  <si>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</si>
  <si>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</si>
  <si>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</si>
  <si>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</si>
  <si>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</si>
  <si>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</si>
  <si>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</si>
  <si>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</si>
  <si>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</si>
  <si>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</si>
  <si>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</si>
  <si>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</si>
  <si>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</si>
  <si>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</si>
  <si>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</si>
  <si>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</si>
  <si>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</si>
  <si>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</si>
  <si>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</si>
  <si>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</si>
  <si>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</si>
  <si>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</si>
  <si>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</si>
  <si>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</si>
  <si>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</si>
  <si>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</si>
  <si>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</si>
  <si>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</si>
  <si>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</si>
  <si>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</si>
  <si>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</si>
  <si>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</si>
  <si>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</si>
  <si>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</si>
  <si>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</si>
  <si>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</si>
  <si>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</si>
  <si>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</si>
  <si>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</si>
  <si>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</si>
  <si>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</si>
  <si>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</si>
  <si>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</si>
  <si>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</si>
  <si>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</si>
  <si>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</si>
  <si>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</si>
  <si>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</si>
  <si>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</si>
  <si>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</si>
  <si>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</si>
  <si>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</si>
  <si>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</si>
  <si>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</si>
  <si>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</si>
  <si>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</si>
  <si>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</si>
  <si>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</si>
  <si>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</si>
  <si>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</si>
  <si>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</si>
  <si>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</si>
  <si>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</si>
  <si>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</si>
  <si>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</si>
  <si>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</si>
  <si>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</si>
  <si>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</si>
  <si>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</si>
  <si>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</si>
  <si>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</si>
  <si>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</si>
  <si>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</si>
  <si>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</si>
  <si>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</si>
  <si>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</si>
  <si>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</si>
  <si>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</si>
  <si>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</si>
  <si>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</si>
  <si>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</si>
  <si>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</si>
  <si>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</si>
  <si>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</si>
  <si>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</si>
  <si>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</si>
  <si>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</si>
  <si>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</si>
  <si>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</si>
  <si>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</si>
  <si>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</si>
  <si>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</si>
  <si>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</si>
  <si>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</si>
  <si>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</si>
  <si>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</si>
  <si>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</si>
  <si>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</si>
  <si>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</si>
  <si>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</si>
  <si>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</si>
  <si>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</si>
  <si>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</si>
  <si>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</si>
  <si>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</si>
  <si>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</si>
  <si>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</si>
  <si>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</si>
  <si>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</si>
  <si>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</si>
  <si>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</si>
  <si>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</si>
  <si>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</si>
  <si>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</si>
  <si>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</si>
  <si>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</si>
  <si>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</si>
  <si>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</si>
  <si>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</si>
  <si>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</si>
  <si>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</si>
  <si>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</si>
  <si>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</si>
  <si>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</si>
  <si>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</si>
  <si>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</si>
  <si>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</si>
  <si>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</si>
  <si>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</si>
  <si>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</si>
  <si>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</si>
  <si>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</si>
  <si>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</si>
  <si>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</si>
  <si>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</si>
  <si>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</si>
  <si>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</si>
  <si>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</si>
  <si>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</si>
  <si>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</si>
  <si>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</si>
  <si>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</si>
  <si>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</si>
  <si>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</si>
  <si>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</si>
  <si>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</si>
  <si>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</si>
  <si>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</si>
  <si>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</si>
  <si>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</si>
  <si>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</si>
  <si>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</si>
  <si>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</si>
  <si>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</si>
  <si>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</si>
  <si>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</si>
  <si>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</si>
  <si>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</si>
  <si>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</si>
  <si>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</si>
  <si>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</si>
  <si>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</si>
  <si>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</si>
  <si>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</si>
  <si>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</si>
  <si>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</si>
  <si>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</si>
  <si>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</si>
  <si>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</si>
  <si>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</si>
  <si>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</si>
  <si>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</si>
  <si>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</si>
  <si>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</si>
  <si>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</si>
  <si>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</si>
  <si>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</si>
  <si>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</si>
  <si>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</si>
  <si>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</si>
  <si>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</si>
  <si>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</si>
  <si>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</si>
  <si>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</si>
  <si>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</si>
  <si>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</si>
  <si>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</si>
  <si>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</si>
  <si>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</si>
  <si>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</si>
  <si>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</si>
  <si>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</si>
  <si>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</si>
  <si>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</si>
  <si>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</si>
  <si>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</si>
  <si>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</si>
  <si>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</si>
  <si>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</si>
  <si>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</si>
  <si>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</si>
  <si>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</si>
  <si>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</si>
  <si>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</si>
  <si>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</si>
  <si>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</si>
  <si>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</si>
  <si>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</si>
  <si>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</si>
  <si>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</si>
  <si>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</si>
  <si>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</si>
  <si>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</si>
  <si>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</si>
  <si>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</si>
  <si>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</si>
  <si>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</si>
  <si>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</si>
  <si>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</si>
  <si>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</si>
  <si>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</si>
  <si>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</si>
  <si>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</si>
  <si>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</si>
  <si>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</si>
  <si>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</si>
  <si>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</si>
  <si>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</si>
  <si>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</si>
  <si>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</si>
  <si>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</si>
  <si>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</si>
  <si>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</si>
  <si>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</si>
  <si>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</si>
  <si>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</si>
  <si>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</si>
  <si>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</si>
  <si>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</si>
  <si>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</si>
  <si>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</si>
  <si>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</si>
  <si>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</si>
  <si>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</si>
  <si>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</si>
  <si>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</si>
  <si>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</si>
  <si>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</si>
  <si>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</si>
  <si>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</si>
  <si>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</si>
  <si>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</si>
  <si>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</si>
  <si>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</si>
  <si>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</si>
  <si>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</si>
  <si>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</si>
  <si>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</si>
  <si>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</si>
  <si>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</si>
  <si>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</si>
  <si>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</si>
  <si>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</si>
  <si>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</si>
  <si>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</si>
  <si>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</si>
  <si>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</si>
  <si>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</si>
  <si>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</si>
  <si>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</si>
  <si>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</si>
  <si>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</si>
  <si>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</si>
  <si>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</si>
  <si>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</si>
  <si>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</si>
  <si>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</si>
  <si>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</si>
  <si>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</si>
  <si>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</si>
  <si>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</si>
  <si>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</si>
  <si>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</si>
  <si>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</si>
  <si>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</si>
  <si>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</si>
  <si>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</si>
  <si>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</si>
  <si>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</si>
  <si>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</si>
  <si>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</si>
  <si>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</si>
  <si>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</si>
  <si>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</si>
  <si>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</si>
  <si>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</si>
  <si>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</si>
  <si>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</si>
  <si>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</si>
  <si>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</si>
  <si>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</si>
  <si>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</si>
  <si>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</si>
  <si>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</si>
  <si>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</si>
  <si>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</si>
  <si>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</si>
  <si>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</si>
  <si>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</si>
  <si>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</si>
  <si>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</si>
  <si>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</si>
  <si>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</si>
  <si>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</si>
  <si>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</si>
  <si>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</si>
  <si>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</si>
  <si>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</si>
  <si>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</si>
  <si>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</si>
  <si>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</si>
  <si>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</si>
  <si>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</si>
  <si>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</si>
  <si>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</si>
  <si>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</si>
  <si>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</si>
  <si>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</si>
  <si>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</si>
  <si>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</si>
  <si>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</si>
  <si>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</si>
  <si>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</si>
  <si>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</si>
  <si>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</si>
  <si>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</si>
  <si>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</si>
  <si>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</si>
  <si>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</si>
  <si>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</si>
  <si>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</si>
  <si>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</si>
  <si>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</si>
  <si>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</si>
  <si>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</si>
  <si>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</si>
  <si>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</si>
  <si>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</si>
  <si>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</si>
  <si>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</si>
  <si>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</si>
  <si>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</si>
  <si>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</si>
  <si>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</si>
  <si>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</si>
  <si>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</si>
  <si>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</si>
  <si>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</si>
  <si>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</si>
  <si>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</si>
  <si>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</si>
  <si>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</si>
  <si>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</si>
  <si>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</si>
  <si>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</si>
  <si>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</si>
  <si>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</si>
  <si>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</si>
  <si>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</si>
  <si>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</si>
  <si>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</si>
  <si>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</si>
  <si>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</si>
  <si>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</si>
  <si>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</si>
  <si>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</si>
  <si>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</si>
  <si>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</si>
  <si>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</si>
  <si>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</si>
  <si>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</si>
  <si>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</si>
  <si>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</si>
  <si>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</si>
  <si>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</si>
  <si>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</si>
  <si>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</si>
  <si>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</si>
  <si>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</si>
  <si>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</si>
  <si>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</si>
  <si>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</si>
  <si>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</si>
  <si>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</si>
  <si>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</si>
  <si>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</si>
  <si>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</si>
  <si>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</si>
  <si>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</si>
  <si>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</si>
  <si>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</si>
  <si>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</si>
  <si>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</si>
  <si>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</si>
  <si>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</si>
  <si>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</si>
  <si>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</si>
  <si>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</si>
  <si>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</si>
  <si>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</si>
  <si>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</si>
  <si>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</si>
  <si>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</si>
  <si>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</si>
  <si>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</si>
  <si>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</si>
  <si>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</si>
  <si>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</si>
  <si>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</si>
  <si>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</si>
  <si>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</si>
  <si>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</si>
  <si>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</si>
  <si>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</si>
  <si>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</si>
  <si>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</si>
  <si>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</si>
  <si>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</si>
  <si>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</si>
  <si>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</si>
  <si>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</si>
  <si>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</si>
  <si>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</si>
  <si>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</si>
  <si>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</si>
  <si>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</si>
  <si>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</si>
  <si>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</si>
  <si>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</si>
  <si>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</si>
  <si>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</si>
  <si>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</si>
  <si>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</si>
  <si>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</si>
  <si>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</si>
  <si>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</si>
  <si>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</si>
  <si>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</si>
  <si>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</si>
  <si>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</si>
  <si>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</si>
  <si>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</si>
  <si>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</si>
  <si>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</si>
  <si>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</si>
  <si>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</si>
  <si>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</si>
  <si>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</si>
  <si>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</si>
  <si>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</si>
  <si>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</si>
  <si>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</si>
  <si>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</si>
  <si>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</si>
  <si>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</si>
  <si>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</si>
  <si>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</si>
  <si>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</si>
  <si>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</si>
  <si>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</si>
  <si>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</si>
  <si>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</si>
  <si>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</si>
  <si>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</si>
  <si>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</si>
  <si>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</si>
  <si>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</si>
  <si>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</si>
  <si>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</si>
  <si>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</si>
  <si>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</si>
  <si>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</si>
  <si>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</si>
  <si>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</si>
  <si>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</si>
  <si>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</si>
  <si>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</si>
  <si>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</si>
  <si>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</si>
  <si>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</si>
  <si>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</si>
  <si>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</si>
  <si>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</si>
  <si>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</si>
  <si>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</si>
  <si>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</si>
  <si>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</si>
  <si>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</si>
  <si>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</si>
  <si>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</si>
  <si>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</si>
  <si>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</si>
  <si>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</si>
  <si>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</si>
  <si>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</si>
  <si>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</si>
  <si>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</si>
  <si>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</si>
  <si>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</si>
  <si>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</si>
  <si>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</si>
  <si>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</si>
  <si>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</si>
  <si>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</si>
  <si>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</si>
  <si>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</si>
  <si>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</si>
  <si>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</si>
  <si>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</si>
  <si>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</si>
  <si>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</si>
  <si>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</si>
  <si>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</si>
  <si>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</si>
  <si>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</si>
  <si>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</si>
  <si>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</si>
  <si>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</si>
  <si>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</si>
  <si>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</si>
  <si>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</si>
  <si>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</si>
  <si>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</si>
  <si>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</si>
  <si>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</si>
  <si>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</si>
  <si>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</si>
  <si>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</si>
  <si>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</si>
  <si>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</si>
  <si>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</si>
  <si>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</si>
  <si>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</si>
  <si>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</si>
  <si>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</si>
  <si>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</si>
  <si>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</si>
  <si>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</si>
  <si>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</si>
  <si>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</si>
  <si>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</si>
  <si>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</si>
  <si>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</si>
  <si>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</si>
  <si>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</si>
  <si>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</si>
  <si>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</si>
  <si>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</si>
  <si>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</si>
  <si>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</si>
  <si>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</si>
  <si>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</si>
  <si>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</si>
  <si>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</si>
  <si>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</si>
  <si>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</si>
  <si>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</si>
  <si>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</si>
  <si>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</si>
  <si>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</si>
  <si>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</si>
  <si>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</si>
  <si>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</si>
  <si>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</si>
  <si>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</si>
  <si>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</si>
  <si>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</si>
  <si>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</si>
  <si>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</si>
  <si>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</si>
  <si>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</si>
  <si>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</si>
  <si>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</si>
  <si>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</si>
  <si>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</si>
  <si>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</si>
  <si>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</si>
  <si>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</si>
  <si>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</si>
  <si>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</si>
  <si>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</si>
  <si>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</si>
  <si>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</si>
  <si>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</si>
  <si>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</si>
  <si>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</si>
  <si>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</si>
  <si>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</si>
  <si>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</si>
  <si>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</si>
  <si>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</si>
  <si>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</si>
  <si>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</si>
  <si>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</si>
  <si>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</si>
  <si>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</si>
  <si>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</si>
  <si>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</si>
  <si>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</si>
  <si>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</si>
  <si>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</si>
  <si>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</si>
  <si>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</si>
  <si>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</si>
  <si>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</si>
  <si>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</si>
  <si>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</si>
  <si>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</si>
  <si>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</si>
  <si>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</si>
  <si>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</si>
  <si>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</si>
  <si>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</si>
  <si>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</si>
  <si>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</si>
  <si>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</si>
  <si>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</si>
  <si>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</si>
  <si>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</si>
  <si>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</si>
  <si>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</si>
  <si>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</si>
  <si>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</si>
  <si>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</si>
  <si>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</si>
  <si>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</si>
  <si>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</si>
  <si>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</si>
  <si>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</si>
  <si>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</si>
  <si>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</si>
  <si>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</si>
  <si>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</si>
  <si>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</si>
  <si>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</si>
  <si>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</si>
  <si>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</si>
  <si>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</si>
  <si>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</si>
  <si>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</si>
  <si>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</si>
  <si>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</si>
  <si>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</si>
  <si>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</si>
  <si>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</si>
  <si>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</si>
  <si>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</si>
  <si>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</si>
  <si>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</si>
  <si>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</si>
  <si>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</si>
  <si>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</si>
  <si>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</si>
  <si>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</si>
  <si>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</si>
  <si>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</si>
  <si>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</si>
  <si>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</si>
  <si>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</si>
  <si>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</si>
  <si>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</si>
  <si>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</si>
  <si>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</si>
  <si>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</si>
  <si>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</si>
  <si>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</si>
  <si>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</si>
  <si>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</si>
  <si>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</si>
  <si>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</si>
  <si>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</si>
  <si>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</si>
  <si>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</si>
  <si>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</si>
  <si>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</si>
  <si>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</si>
  <si>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</si>
  <si>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</si>
  <si>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</si>
  <si>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</si>
  <si>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</si>
  <si>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</si>
  <si>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</si>
  <si>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</si>
  <si>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</si>
  <si>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</si>
  <si>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</si>
  <si>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</si>
  <si>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</si>
  <si>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</si>
  <si>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</si>
  <si>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</si>
  <si>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</si>
  <si>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</si>
  <si>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</si>
  <si>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</si>
  <si>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</si>
  <si>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</si>
  <si>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</si>
  <si>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</si>
  <si>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</si>
  <si>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</si>
  <si>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</si>
  <si>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</si>
  <si>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</si>
  <si>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</si>
  <si>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</si>
  <si>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</si>
  <si>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</si>
  <si>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</si>
  <si>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</si>
  <si>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</si>
  <si>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</si>
  <si>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</si>
  <si>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</si>
  <si>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</si>
  <si>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</si>
  <si>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</si>
  <si>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</si>
  <si>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</si>
  <si>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</si>
  <si>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</si>
  <si>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</si>
  <si>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</si>
  <si>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</si>
  <si>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</si>
  <si>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</si>
  <si>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</si>
  <si>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</si>
  <si>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</si>
  <si>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</si>
  <si>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</si>
  <si>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</si>
  <si>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</si>
  <si>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</si>
  <si>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</si>
  <si>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</si>
  <si>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</si>
  <si>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</si>
  <si>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</si>
  <si>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</si>
  <si>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</si>
  <si>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</si>
  <si>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</si>
  <si>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</si>
  <si>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</si>
  <si>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</si>
  <si>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</si>
  <si>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</si>
  <si>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</si>
  <si>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</si>
  <si>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</si>
  <si>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</si>
  <si>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</si>
  <si>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</si>
  <si>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</si>
  <si>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</si>
  <si>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</si>
  <si>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</si>
  <si>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</si>
  <si>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</si>
  <si>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</si>
  <si>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</si>
  <si>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</si>
  <si>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</si>
  <si>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</si>
  <si>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</si>
  <si>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</si>
  <si>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</si>
  <si>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</si>
  <si>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</si>
  <si>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</si>
  <si>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</si>
  <si>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</si>
  <si>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</si>
  <si>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</si>
  <si>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</si>
  <si>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</si>
  <si>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</si>
  <si>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</si>
  <si>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</si>
  <si>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</si>
  <si>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</si>
  <si>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</si>
  <si>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</si>
  <si>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</si>
  <si>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</si>
  <si>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</si>
  <si>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</si>
  <si>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</si>
  <si>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</si>
  <si>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</si>
  <si>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</si>
  <si>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</si>
  <si>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</si>
  <si>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</si>
  <si>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</si>
  <si>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</si>
  <si>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</si>
  <si>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</si>
  <si>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</si>
  <si>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</si>
  <si>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</si>
  <si>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</si>
  <si>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</si>
  <si>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</si>
  <si>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</si>
  <si>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</si>
  <si>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</si>
  <si>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</si>
  <si>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</si>
  <si>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</si>
  <si>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</si>
  <si>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</si>
  <si>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</si>
  <si>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</si>
  <si>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</si>
  <si>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</si>
  <si>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</si>
  <si>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</si>
  <si>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</si>
  <si>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</si>
  <si>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</si>
  <si>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</si>
  <si>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</si>
  <si>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</si>
  <si>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</si>
  <si>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</si>
  <si>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</si>
  <si>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</si>
  <si>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</si>
  <si>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</si>
  <si>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</si>
  <si>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</si>
  <si>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</si>
  <si>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</si>
  <si>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</si>
  <si>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</si>
  <si>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</si>
  <si>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</si>
  <si>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</si>
  <si>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</si>
  <si>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</si>
  <si>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</si>
  <si>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</si>
  <si>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</si>
  <si>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</si>
  <si>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</si>
  <si>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</si>
  <si>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</si>
  <si>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</si>
  <si>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</si>
  <si>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</si>
  <si>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</si>
  <si>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</si>
  <si>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</si>
  <si>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</si>
  <si>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</si>
  <si>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</si>
  <si>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</si>
  <si>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</si>
  <si>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</si>
  <si>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</si>
  <si>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</si>
  <si>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</si>
  <si>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</si>
  <si>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</si>
  <si>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</si>
  <si>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</si>
  <si>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</si>
  <si>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</si>
  <si>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</si>
  <si>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</si>
  <si>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</si>
  <si>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</si>
  <si>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400R</t>
  </si>
  <si>
    <t>所属長</t>
  </si>
  <si>
    <t>　　氏　　名</t>
  </si>
  <si>
    <t>参加数</t>
  </si>
  <si>
    <t>第20回岐阜県ジュニア陸上競技大会</t>
  </si>
  <si>
    <t>第40回岐阜県秋季陸上競技大会</t>
  </si>
  <si>
    <t>-</t>
  </si>
  <si>
    <t>登録県</t>
  </si>
  <si>
    <t>団体名（正式名称）</t>
  </si>
  <si>
    <t>1600R</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</si>
  <si>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</si>
  <si>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</si>
  <si>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</si>
  <si>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</si>
  <si>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</si>
  <si>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</si>
  <si>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</si>
  <si>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</si>
  <si>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</si>
  <si>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</si>
  <si>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</si>
  <si>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</si>
  <si>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</si>
  <si>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</si>
  <si>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</si>
  <si>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</si>
  <si>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</si>
  <si>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</si>
  <si>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</si>
  <si>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</si>
  <si>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</si>
  <si>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</si>
  <si>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</si>
  <si>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</si>
  <si>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</si>
  <si>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</si>
  <si>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</si>
  <si>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</si>
  <si>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</si>
  <si>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</si>
  <si>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</si>
  <si>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</si>
  <si>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</si>
  <si>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</si>
  <si>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</si>
  <si>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</si>
  <si>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</si>
  <si>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</si>
  <si>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</si>
  <si>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</si>
  <si>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</si>
  <si>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</si>
  <si>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</si>
  <si>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</si>
  <si>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</si>
  <si>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</si>
  <si>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</si>
  <si>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</si>
  <si>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</si>
  <si>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</si>
  <si>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</si>
  <si>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</si>
  <si>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</si>
  <si>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</si>
  <si>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</si>
  <si>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</si>
  <si>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</si>
  <si>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</si>
  <si>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</si>
  <si>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</si>
  <si>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</si>
  <si>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</si>
  <si>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</si>
  <si>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4×400m
リレー</t>
  </si>
  <si>
    <t>岐阜県秋季陸上競技記録会(16230010)</t>
  </si>
  <si>
    <t>100m</t>
  </si>
  <si>
    <t>走高跳</t>
  </si>
  <si>
    <t>棒高跳</t>
  </si>
  <si>
    <t>走幅跳</t>
  </si>
  <si>
    <t>三段跳</t>
  </si>
  <si>
    <t>砲丸投（2.7k)</t>
  </si>
  <si>
    <t>砲丸投（4.0k)</t>
  </si>
  <si>
    <t>砲丸投（5.0k)</t>
  </si>
  <si>
    <t>ｼﾞｬﾍﾞﾘｯｸｽﾛｰ</t>
  </si>
  <si>
    <t>砲丸投（6.0k)</t>
  </si>
  <si>
    <t>砲丸投（7.2k)</t>
  </si>
  <si>
    <t>123年 50m</t>
  </si>
  <si>
    <t>456年100m</t>
  </si>
  <si>
    <t>-</t>
  </si>
  <si>
    <t>-</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</si>
  <si>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</si>
  <si>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</si>
  <si>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</si>
  <si>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</si>
  <si>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</si>
  <si>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</si>
  <si>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</si>
  <si>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</si>
  <si>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</si>
  <si>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</si>
  <si>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</si>
  <si>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</si>
  <si>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</si>
  <si>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</si>
  <si>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</si>
  <si>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</si>
  <si>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</si>
  <si>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</si>
  <si>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</si>
  <si>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</si>
  <si>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</si>
  <si>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</si>
  <si>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</si>
  <si>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</si>
  <si>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</si>
  <si>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</si>
  <si>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</si>
  <si>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</si>
  <si>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</si>
  <si>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</si>
  <si>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</si>
  <si>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</si>
  <si>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</si>
  <si>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</si>
  <si>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</si>
  <si>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</si>
  <si>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</si>
  <si>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</si>
  <si>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</si>
  <si>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</si>
  <si>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</si>
  <si>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</si>
  <si>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</si>
  <si>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</si>
  <si>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</si>
  <si>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</si>
  <si>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</si>
  <si>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</si>
  <si>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</si>
  <si>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</si>
  <si>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</si>
  <si>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</si>
  <si>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</si>
  <si>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</si>
  <si>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</si>
  <si>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</si>
  <si>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</si>
  <si>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</si>
  <si>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</si>
  <si>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</si>
  <si>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</si>
  <si>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</si>
  <si>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</si>
  <si>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</si>
  <si>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</si>
  <si>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</si>
  <si>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</si>
  <si>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</si>
  <si>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</si>
  <si>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</si>
  <si>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</si>
  <si>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</si>
  <si>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</si>
  <si>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</si>
  <si>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</si>
  <si>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</si>
  <si>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</si>
  <si>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円盤投（1.0k)</t>
  </si>
  <si>
    <t>やり投</t>
  </si>
  <si>
    <t>円盤投（1.5k)</t>
  </si>
  <si>
    <t>円盤投（1.75k)</t>
  </si>
  <si>
    <t>円盤投（2,0k)</t>
  </si>
  <si>
    <t>ﾊﾝﾏｰ投(6.0k)</t>
  </si>
  <si>
    <t>ﾊﾝﾏｰ投(7.2k)</t>
  </si>
  <si>
    <t>ﾊﾝﾏｰ投(4.0k)</t>
  </si>
  <si>
    <r>
      <t>ファイル名を変更して送付してください。→　</t>
    </r>
    <r>
      <rPr>
        <b/>
        <u val="single"/>
        <sz val="14"/>
        <color indexed="10"/>
        <rFont val="ＭＳ Ｐゴシック"/>
        <family val="3"/>
      </rPr>
      <t>○○○04</t>
    </r>
    <r>
      <rPr>
        <b/>
        <u val="double"/>
        <sz val="14"/>
        <color indexed="10"/>
        <rFont val="ＭＳ Ｐゴシック"/>
        <family val="3"/>
      </rPr>
      <t>02</t>
    </r>
    <r>
      <rPr>
        <b/>
        <sz val="14"/>
        <color indexed="10"/>
        <rFont val="ＭＳ Ｐゴシック"/>
        <family val="3"/>
      </rPr>
      <t>.xl</t>
    </r>
    <r>
      <rPr>
        <b/>
        <sz val="12"/>
        <color indexed="10"/>
        <rFont val="ＭＳ Ｐゴシック"/>
        <family val="3"/>
      </rPr>
      <t xml:space="preserve">s </t>
    </r>
    <r>
      <rPr>
        <b/>
        <sz val="11"/>
        <rFont val="ＭＳ Ｐゴシック"/>
        <family val="3"/>
      </rPr>
      <t>[○○○=所属略称　０４０２＝日付（４月２日）]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</si>
  <si>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３月１７日(金),郵送 ３月２１日（火）</t>
    </r>
  </si>
  <si>
    <t>{申込締め切り　データの送付　3月17日(金),,郵送 3月21日（火）}</t>
  </si>
  <si>
    <t>83 市立岐阜商業高等学校</t>
  </si>
  <si>
    <t>84 関商高高等学校</t>
  </si>
  <si>
    <t>8.岐阜市立島中学校</t>
  </si>
  <si>
    <t>岐阜陸協普及記録会① (172４0001)</t>
  </si>
  <si>
    <t>岐阜県春季陸上競技記録会兼国体選考会①</t>
  </si>
  <si>
    <t>平成29年度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</si>
</sst>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s>
  <fonts count="78">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u val="doub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b/>
      <sz val="14"/>
      <color indexed="8"/>
      <name val="ＭＳ Ｐゴシック"/>
      <family val="3"/>
    </font>
    <font>
      <b/>
      <sz val="14"/>
      <color indexed="10"/>
      <name val="Calibri"/>
      <family val="2"/>
    </font>
    <font>
      <b/>
      <sz val="10"/>
      <color indexed="10"/>
      <name val="ＭＳ Ｐゴシック"/>
      <family val="3"/>
    </font>
    <font>
      <b/>
      <sz val="11"/>
      <color indexed="10"/>
      <name val="Calibri"/>
      <family val="2"/>
    </font>
    <font>
      <b/>
      <sz val="12"/>
      <color indexed="10"/>
      <name val="Calibri"/>
      <family val="2"/>
    </font>
    <font>
      <b/>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diagonalUp="1">
      <left style="hair"/>
      <right style="hair"/>
      <top style="hair"/>
      <bottom style="hair"/>
      <diagonal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217">
    <xf numFmtId="0" fontId="0" fillId="0" borderId="0" xfId="0" applyAlignment="1">
      <alignment/>
    </xf>
    <xf numFmtId="49" fontId="0" fillId="0" borderId="0" xfId="0" applyNumberFormat="1" applyAlignment="1">
      <alignment/>
    </xf>
    <xf numFmtId="0" fontId="64" fillId="33" borderId="0" xfId="0" applyFont="1" applyFill="1" applyBorder="1" applyAlignment="1">
      <alignment/>
    </xf>
    <xf numFmtId="0" fontId="64" fillId="33" borderId="0" xfId="0" applyFont="1" applyFill="1" applyBorder="1" applyAlignment="1" applyProtection="1">
      <alignment/>
      <protection/>
    </xf>
    <xf numFmtId="49" fontId="65" fillId="33" borderId="0" xfId="0" applyNumberFormat="1" applyFont="1" applyFill="1" applyBorder="1" applyAlignment="1" applyProtection="1">
      <alignment horizontal="center"/>
      <protection/>
    </xf>
    <xf numFmtId="0" fontId="64" fillId="33" borderId="0" xfId="0" applyFont="1" applyFill="1" applyBorder="1" applyAlignment="1" applyProtection="1">
      <alignment shrinkToFit="1"/>
      <protection/>
    </xf>
    <xf numFmtId="0" fontId="66" fillId="33" borderId="10" xfId="61" applyFont="1" applyFill="1" applyBorder="1" applyAlignment="1" applyProtection="1">
      <alignment horizontal="center" vertical="center" wrapText="1" shrinkToFit="1"/>
      <protection hidden="1"/>
    </xf>
    <xf numFmtId="0" fontId="66" fillId="33" borderId="10" xfId="61" applyFont="1" applyFill="1" applyBorder="1" applyAlignment="1" applyProtection="1">
      <alignment horizontal="center" vertical="center" shrinkToFit="1"/>
      <protection hidden="1"/>
    </xf>
    <xf numFmtId="0" fontId="66" fillId="33" borderId="10" xfId="61" applyFont="1" applyFill="1" applyBorder="1" applyAlignment="1" applyProtection="1">
      <alignment horizontal="center" vertical="center"/>
      <protection hidden="1"/>
    </xf>
    <xf numFmtId="0" fontId="66" fillId="33" borderId="10" xfId="61" applyFont="1" applyFill="1" applyBorder="1" applyAlignment="1" applyProtection="1">
      <alignment horizontal="center" vertical="center" textRotation="255"/>
      <protection hidden="1"/>
    </xf>
    <xf numFmtId="0" fontId="64" fillId="33" borderId="0" xfId="0" applyFont="1" applyFill="1" applyBorder="1" applyAlignment="1">
      <alignment horizontal="center"/>
    </xf>
    <xf numFmtId="0" fontId="64" fillId="33" borderId="11" xfId="0" applyFont="1" applyFill="1" applyBorder="1" applyAlignment="1">
      <alignment/>
    </xf>
    <xf numFmtId="0" fontId="64" fillId="33" borderId="12" xfId="0" applyFont="1" applyFill="1" applyBorder="1" applyAlignment="1">
      <alignment/>
    </xf>
    <xf numFmtId="0" fontId="64" fillId="33" borderId="13" xfId="0" applyFont="1" applyFill="1" applyBorder="1" applyAlignment="1">
      <alignment/>
    </xf>
    <xf numFmtId="0" fontId="64" fillId="33" borderId="14" xfId="0" applyFont="1" applyFill="1" applyBorder="1" applyAlignment="1">
      <alignment horizontal="center"/>
    </xf>
    <xf numFmtId="0" fontId="64" fillId="33" borderId="15" xfId="0" applyFont="1" applyFill="1" applyBorder="1" applyAlignment="1">
      <alignment/>
    </xf>
    <xf numFmtId="0" fontId="64" fillId="0" borderId="16" xfId="0" applyFont="1" applyFill="1" applyBorder="1" applyAlignment="1">
      <alignment horizontal="center"/>
    </xf>
    <xf numFmtId="0" fontId="67" fillId="0" borderId="16" xfId="0" applyFont="1" applyFill="1" applyBorder="1" applyAlignment="1">
      <alignment horizontal="center"/>
    </xf>
    <xf numFmtId="0" fontId="64"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64" fillId="35" borderId="10" xfId="0" applyFont="1" applyFill="1" applyBorder="1" applyAlignment="1">
      <alignment/>
    </xf>
    <xf numFmtId="0" fontId="64"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64" fillId="34" borderId="0" xfId="0" applyFont="1" applyFill="1" applyBorder="1" applyAlignment="1">
      <alignment horizontal="center"/>
    </xf>
    <xf numFmtId="0" fontId="64" fillId="34" borderId="10" xfId="0" applyFont="1" applyFill="1" applyBorder="1" applyAlignment="1">
      <alignment/>
    </xf>
    <xf numFmtId="0" fontId="64" fillId="33" borderId="40" xfId="0" applyFont="1" applyFill="1" applyBorder="1" applyAlignment="1" applyProtection="1">
      <alignment vertical="center"/>
      <protection/>
    </xf>
    <xf numFmtId="0" fontId="64"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64" fillId="34" borderId="0" xfId="0" applyFont="1" applyFill="1" applyBorder="1" applyAlignment="1">
      <alignment/>
    </xf>
    <xf numFmtId="0" fontId="0" fillId="3" borderId="10" xfId="0" applyFill="1" applyBorder="1" applyAlignment="1">
      <alignment/>
    </xf>
    <xf numFmtId="49" fontId="64" fillId="3" borderId="10" xfId="0" applyNumberFormat="1" applyFont="1" applyFill="1" applyBorder="1" applyAlignment="1">
      <alignment/>
    </xf>
    <xf numFmtId="0" fontId="64" fillId="3" borderId="10" xfId="0" applyFont="1" applyFill="1" applyBorder="1" applyAlignment="1">
      <alignment/>
    </xf>
    <xf numFmtId="0" fontId="64" fillId="37" borderId="49" xfId="0" applyFont="1" applyFill="1" applyBorder="1" applyAlignment="1" applyProtection="1">
      <alignment horizontal="center" shrinkToFit="1"/>
      <protection locked="0"/>
    </xf>
    <xf numFmtId="0" fontId="64" fillId="34" borderId="0" xfId="0" applyFont="1" applyFill="1" applyBorder="1" applyAlignment="1">
      <alignment horizontal="right"/>
    </xf>
    <xf numFmtId="0" fontId="64" fillId="33" borderId="0" xfId="0" applyFont="1" applyFill="1" applyBorder="1" applyAlignment="1">
      <alignment horizontal="right"/>
    </xf>
    <xf numFmtId="0" fontId="64" fillId="35" borderId="40" xfId="0" applyFont="1" applyFill="1" applyBorder="1" applyAlignment="1">
      <alignment/>
    </xf>
    <xf numFmtId="0" fontId="64" fillId="35" borderId="44" xfId="0" applyFont="1" applyFill="1" applyBorder="1" applyAlignment="1">
      <alignment/>
    </xf>
    <xf numFmtId="0" fontId="64" fillId="35" borderId="49" xfId="0" applyFont="1" applyFill="1" applyBorder="1" applyAlignment="1">
      <alignment/>
    </xf>
    <xf numFmtId="0" fontId="64" fillId="37" borderId="51" xfId="0" applyFont="1" applyFill="1" applyBorder="1" applyAlignment="1">
      <alignment horizontal="center" shrinkToFit="1"/>
    </xf>
    <xf numFmtId="0" fontId="64" fillId="0" borderId="0" xfId="0" applyFont="1" applyFill="1" applyBorder="1" applyAlignment="1">
      <alignment horizontal="center"/>
    </xf>
    <xf numFmtId="0" fontId="64" fillId="33" borderId="15" xfId="0" applyFont="1" applyFill="1" applyBorder="1" applyAlignment="1">
      <alignment horizontal="center"/>
    </xf>
    <xf numFmtId="0" fontId="64" fillId="0" borderId="52" xfId="0" applyFont="1" applyFill="1" applyBorder="1" applyAlignment="1">
      <alignment horizontal="center"/>
    </xf>
    <xf numFmtId="0" fontId="64" fillId="0" borderId="12" xfId="0" applyFont="1" applyFill="1" applyBorder="1" applyAlignment="1">
      <alignment horizontal="center"/>
    </xf>
    <xf numFmtId="0" fontId="68" fillId="33" borderId="0" xfId="0" applyFont="1" applyFill="1" applyBorder="1" applyAlignment="1">
      <alignment/>
    </xf>
    <xf numFmtId="0" fontId="68" fillId="33" borderId="12" xfId="0" applyFont="1" applyFill="1" applyBorder="1" applyAlignment="1">
      <alignment/>
    </xf>
    <xf numFmtId="0" fontId="68" fillId="33" borderId="0" xfId="0" applyFont="1" applyFill="1" applyBorder="1" applyAlignment="1" applyProtection="1">
      <alignment/>
      <protection/>
    </xf>
    <xf numFmtId="178" fontId="69" fillId="0" borderId="0" xfId="0" applyNumberFormat="1" applyFont="1" applyFill="1" applyBorder="1" applyAlignment="1" applyProtection="1">
      <alignment horizontal="center" shrinkToFit="1"/>
      <protection/>
    </xf>
    <xf numFmtId="49" fontId="70" fillId="33" borderId="0" xfId="0" applyNumberFormat="1" applyFont="1" applyFill="1" applyBorder="1" applyAlignment="1" applyProtection="1">
      <alignment horizontal="center"/>
      <protection/>
    </xf>
    <xf numFmtId="0" fontId="68" fillId="33" borderId="0" xfId="0" applyFont="1" applyFill="1" applyBorder="1" applyAlignment="1" applyProtection="1">
      <alignment shrinkToFit="1"/>
      <protection/>
    </xf>
    <xf numFmtId="0" fontId="68" fillId="33" borderId="15" xfId="0" applyFont="1" applyFill="1" applyBorder="1" applyAlignment="1">
      <alignment/>
    </xf>
    <xf numFmtId="0" fontId="68" fillId="34" borderId="0" xfId="0" applyFont="1" applyFill="1" applyBorder="1" applyAlignment="1">
      <alignment/>
    </xf>
    <xf numFmtId="0" fontId="68" fillId="34" borderId="0" xfId="0" applyFont="1" applyFill="1" applyBorder="1" applyAlignment="1">
      <alignment/>
    </xf>
    <xf numFmtId="0" fontId="71"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64" fillId="37" borderId="53" xfId="0" applyFont="1" applyFill="1" applyBorder="1" applyAlignment="1">
      <alignment horizontal="center" vertical="center"/>
    </xf>
    <xf numFmtId="0" fontId="4" fillId="34" borderId="0" xfId="0" applyFont="1" applyFill="1" applyBorder="1" applyAlignment="1">
      <alignment horizontal="left"/>
    </xf>
    <xf numFmtId="0" fontId="64" fillId="33" borderId="0" xfId="0" applyFont="1" applyFill="1" applyBorder="1" applyAlignment="1" applyProtection="1">
      <alignment vertical="center"/>
      <protection/>
    </xf>
    <xf numFmtId="0" fontId="64" fillId="34" borderId="16" xfId="0" applyFont="1" applyFill="1" applyBorder="1" applyAlignment="1">
      <alignment/>
    </xf>
    <xf numFmtId="0" fontId="72" fillId="33" borderId="0" xfId="0" applyFont="1" applyFill="1" applyBorder="1" applyAlignment="1" applyProtection="1">
      <alignment horizontal="left" vertical="center" shrinkToFit="1"/>
      <protection hidden="1"/>
    </xf>
    <xf numFmtId="0" fontId="0" fillId="0" borderId="0" xfId="0" applyBorder="1" applyAlignment="1">
      <alignment/>
    </xf>
    <xf numFmtId="0" fontId="73" fillId="33" borderId="0" xfId="0" applyFont="1" applyFill="1" applyBorder="1" applyAlignment="1">
      <alignment/>
    </xf>
    <xf numFmtId="0" fontId="5" fillId="34" borderId="16" xfId="0" applyFont="1" applyFill="1" applyBorder="1" applyAlignment="1">
      <alignment horizontal="left"/>
    </xf>
    <xf numFmtId="176" fontId="66" fillId="33" borderId="54" xfId="0" applyNumberFormat="1" applyFont="1" applyFill="1" applyBorder="1" applyAlignment="1" applyProtection="1">
      <alignment horizontal="center" vertical="center"/>
      <protection locked="0"/>
    </xf>
    <xf numFmtId="177" fontId="64" fillId="33" borderId="55" xfId="0" applyNumberFormat="1" applyFont="1" applyFill="1" applyBorder="1" applyAlignment="1">
      <alignment horizontal="center" vertical="center"/>
    </xf>
    <xf numFmtId="0" fontId="74" fillId="33" borderId="0" xfId="0" applyFont="1" applyFill="1" applyBorder="1" applyAlignment="1" applyProtection="1">
      <alignment horizontal="left" vertical="center"/>
      <protection/>
    </xf>
    <xf numFmtId="0" fontId="64" fillId="34" borderId="0" xfId="0" applyFont="1" applyFill="1" applyBorder="1" applyAlignment="1">
      <alignment vertical="top" wrapText="1"/>
    </xf>
    <xf numFmtId="0" fontId="68" fillId="33" borderId="0" xfId="0" applyFont="1" applyFill="1" applyBorder="1" applyAlignment="1" applyProtection="1">
      <alignment vertical="center" textRotation="255" shrinkToFit="1"/>
      <protection/>
    </xf>
    <xf numFmtId="0" fontId="75" fillId="33" borderId="11" xfId="0" applyFont="1" applyFill="1" applyBorder="1" applyAlignment="1">
      <alignment horizontal="right"/>
    </xf>
    <xf numFmtId="0" fontId="64" fillId="33" borderId="0" xfId="0" applyFont="1" applyFill="1" applyBorder="1" applyAlignment="1" applyProtection="1">
      <alignment horizontal="right"/>
      <protection/>
    </xf>
    <xf numFmtId="0" fontId="76"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64" fillId="0" borderId="0" xfId="0" applyFont="1" applyFill="1" applyBorder="1" applyAlignment="1" applyProtection="1">
      <alignment horizontal="center"/>
      <protection/>
    </xf>
    <xf numFmtId="0" fontId="64" fillId="0" borderId="0" xfId="0" applyFont="1" applyFill="1" applyBorder="1" applyAlignment="1" applyProtection="1">
      <alignment horizontal="center" shrinkToFit="1"/>
      <protection/>
    </xf>
    <xf numFmtId="0" fontId="68"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64" fillId="4" borderId="0" xfId="0" applyFont="1" applyFill="1" applyBorder="1" applyAlignment="1">
      <alignment vertical="top"/>
    </xf>
    <xf numFmtId="0" fontId="64" fillId="33" borderId="0" xfId="0" applyNumberFormat="1" applyFont="1" applyFill="1" applyBorder="1" applyAlignment="1" applyProtection="1">
      <alignment vertical="center" shrinkToFit="1"/>
      <protection/>
    </xf>
    <xf numFmtId="0" fontId="64" fillId="33" borderId="54" xfId="0" applyNumberFormat="1" applyFont="1" applyFill="1" applyBorder="1" applyAlignment="1" applyProtection="1">
      <alignment vertical="center" shrinkToFit="1"/>
      <protection/>
    </xf>
    <xf numFmtId="0" fontId="64" fillId="35" borderId="56" xfId="0" applyFont="1" applyFill="1" applyBorder="1" applyAlignment="1">
      <alignment/>
    </xf>
    <xf numFmtId="0" fontId="64" fillId="35" borderId="56" xfId="0" applyFont="1" applyFill="1" applyBorder="1" applyAlignment="1">
      <alignment horizontal="center"/>
    </xf>
    <xf numFmtId="0" fontId="64" fillId="35" borderId="57" xfId="0" applyFont="1" applyFill="1" applyBorder="1" applyAlignment="1">
      <alignment/>
    </xf>
    <xf numFmtId="0" fontId="64" fillId="35" borderId="57" xfId="0" applyFont="1" applyFill="1" applyBorder="1" applyAlignment="1">
      <alignment horizontal="center"/>
    </xf>
    <xf numFmtId="49" fontId="64" fillId="33" borderId="10" xfId="0" applyNumberFormat="1" applyFont="1" applyFill="1" applyBorder="1" applyAlignment="1" applyProtection="1">
      <alignment horizontal="center" vertical="center"/>
      <protection locked="0"/>
    </xf>
    <xf numFmtId="0" fontId="64" fillId="33" borderId="54" xfId="0" applyFont="1" applyFill="1" applyBorder="1" applyAlignment="1" applyProtection="1">
      <alignment horizontal="center" vertical="center" shrinkToFit="1"/>
      <protection/>
    </xf>
    <xf numFmtId="0" fontId="66" fillId="33" borderId="54" xfId="61" applyFont="1" applyFill="1" applyBorder="1" applyAlignment="1" applyProtection="1">
      <alignment horizontal="center" vertical="center" wrapText="1" shrinkToFit="1"/>
      <protection hidden="1"/>
    </xf>
    <xf numFmtId="0" fontId="66" fillId="33" borderId="54" xfId="61" applyFont="1" applyFill="1" applyBorder="1" applyAlignment="1" applyProtection="1">
      <alignment horizontal="center" vertical="center" shrinkToFit="1"/>
      <protection hidden="1"/>
    </xf>
    <xf numFmtId="0" fontId="66" fillId="33" borderId="54" xfId="61" applyFont="1" applyFill="1" applyBorder="1" applyAlignment="1" applyProtection="1">
      <alignment horizontal="center" vertical="center"/>
      <protection hidden="1"/>
    </xf>
    <xf numFmtId="0" fontId="66" fillId="33" borderId="54" xfId="61" applyFont="1" applyFill="1" applyBorder="1" applyAlignment="1" applyProtection="1">
      <alignment horizontal="center" vertical="center" textRotation="255"/>
      <protection hidden="1"/>
    </xf>
    <xf numFmtId="0" fontId="64" fillId="33" borderId="54" xfId="0" applyFont="1" applyFill="1" applyBorder="1" applyAlignment="1" applyProtection="1">
      <alignment horizontal="center"/>
      <protection locked="0"/>
    </xf>
    <xf numFmtId="0" fontId="64" fillId="33" borderId="54" xfId="0" applyFont="1" applyFill="1" applyBorder="1" applyAlignment="1" applyProtection="1">
      <alignment horizontal="center" shrinkToFit="1"/>
      <protection hidden="1" locked="0"/>
    </xf>
    <xf numFmtId="0" fontId="64" fillId="33" borderId="54" xfId="0" applyFont="1" applyFill="1" applyBorder="1" applyAlignment="1" applyProtection="1">
      <alignment horizontal="center" shrinkToFit="1"/>
      <protection locked="0"/>
    </xf>
    <xf numFmtId="179" fontId="64" fillId="33" borderId="54" xfId="0" applyNumberFormat="1" applyFont="1" applyFill="1" applyBorder="1" applyAlignment="1" applyProtection="1">
      <alignment horizontal="center" shrinkToFit="1"/>
      <protection locked="0"/>
    </xf>
    <xf numFmtId="179" fontId="64" fillId="33" borderId="54" xfId="0" applyNumberFormat="1" applyFont="1" applyFill="1" applyBorder="1" applyAlignment="1" applyProtection="1">
      <alignment horizontal="center" shrinkToFit="1"/>
      <protection/>
    </xf>
    <xf numFmtId="0" fontId="64" fillId="33" borderId="54" xfId="0" applyFont="1" applyFill="1" applyBorder="1" applyAlignment="1" applyProtection="1">
      <alignment horizontal="center" shrinkToFit="1"/>
      <protection/>
    </xf>
    <xf numFmtId="0" fontId="64" fillId="33" borderId="54" xfId="0" applyFont="1" applyFill="1" applyBorder="1" applyAlignment="1" applyProtection="1">
      <alignment vertical="center" textRotation="255"/>
      <protection/>
    </xf>
    <xf numFmtId="49" fontId="66" fillId="33" borderId="54" xfId="61" applyNumberFormat="1" applyFont="1" applyFill="1" applyBorder="1" applyAlignment="1" applyProtection="1">
      <alignment horizontal="center" vertical="center" shrinkToFit="1"/>
      <protection hidden="1"/>
    </xf>
    <xf numFmtId="49" fontId="68" fillId="33" borderId="54" xfId="61" applyNumberFormat="1" applyFont="1" applyFill="1" applyBorder="1" applyAlignment="1" applyProtection="1">
      <alignment horizontal="center" vertical="center" wrapText="1" shrinkToFit="1"/>
      <protection hidden="1"/>
    </xf>
    <xf numFmtId="49" fontId="64" fillId="33" borderId="54" xfId="61" applyNumberFormat="1" applyFont="1" applyFill="1" applyBorder="1" applyAlignment="1" applyProtection="1">
      <alignment horizontal="center" vertical="center" shrinkToFit="1"/>
      <protection hidden="1"/>
    </xf>
    <xf numFmtId="0" fontId="64" fillId="33" borderId="11" xfId="0" applyFont="1" applyFill="1" applyBorder="1" applyAlignment="1" applyProtection="1">
      <alignment/>
      <protection/>
    </xf>
    <xf numFmtId="0" fontId="64" fillId="37" borderId="58" xfId="0" applyFont="1" applyFill="1" applyBorder="1" applyAlignment="1" applyProtection="1">
      <alignment horizontal="center" vertical="center"/>
      <protection/>
    </xf>
    <xf numFmtId="0" fontId="71" fillId="37" borderId="10" xfId="0" applyFont="1" applyFill="1" applyBorder="1" applyAlignment="1" applyProtection="1">
      <alignment horizontal="center" vertical="center" wrapText="1" shrinkToFit="1"/>
      <protection/>
    </xf>
    <xf numFmtId="176" fontId="66" fillId="33" borderId="54" xfId="0" applyNumberFormat="1" applyFont="1" applyFill="1" applyBorder="1" applyAlignment="1" applyProtection="1">
      <alignment horizontal="center" vertical="center"/>
      <protection/>
    </xf>
    <xf numFmtId="0" fontId="64" fillId="34" borderId="0" xfId="0" applyFont="1" applyFill="1" applyBorder="1" applyAlignment="1" applyProtection="1">
      <alignment/>
      <protection/>
    </xf>
    <xf numFmtId="0" fontId="64" fillId="33" borderId="10" xfId="0" applyFont="1" applyFill="1" applyBorder="1" applyAlignment="1" applyProtection="1">
      <alignment vertical="center" textRotation="255"/>
      <protection/>
    </xf>
    <xf numFmtId="49" fontId="66" fillId="33" borderId="10" xfId="61" applyNumberFormat="1" applyFont="1" applyFill="1" applyBorder="1" applyAlignment="1" applyProtection="1">
      <alignment horizontal="center" vertical="center" shrinkToFit="1"/>
      <protection hidden="1"/>
    </xf>
    <xf numFmtId="49" fontId="68" fillId="33" borderId="10" xfId="61" applyNumberFormat="1" applyFont="1" applyFill="1" applyBorder="1" applyAlignment="1" applyProtection="1">
      <alignment horizontal="center" vertical="center" wrapText="1" shrinkToFit="1"/>
      <protection hidden="1"/>
    </xf>
    <xf numFmtId="49" fontId="68" fillId="33" borderId="10" xfId="61" applyNumberFormat="1" applyFont="1" applyFill="1" applyBorder="1" applyAlignment="1" applyProtection="1">
      <alignment horizontal="center" vertical="center" shrinkToFit="1"/>
      <protection hidden="1"/>
    </xf>
    <xf numFmtId="49" fontId="68" fillId="33" borderId="0" xfId="61" applyNumberFormat="1" applyFont="1" applyFill="1" applyBorder="1" applyAlignment="1" applyProtection="1">
      <alignment horizontal="center" vertical="center" textRotation="255" shrinkToFit="1"/>
      <protection hidden="1"/>
    </xf>
    <xf numFmtId="0" fontId="64" fillId="35" borderId="0" xfId="0" applyFont="1" applyFill="1" applyBorder="1" applyAlignment="1">
      <alignment/>
    </xf>
    <xf numFmtId="0" fontId="0" fillId="36" borderId="59" xfId="0" applyFill="1" applyBorder="1" applyAlignment="1">
      <alignment/>
    </xf>
    <xf numFmtId="0" fontId="0" fillId="36" borderId="59"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64" fillId="7" borderId="37" xfId="0" applyFont="1" applyFill="1" applyBorder="1" applyAlignment="1">
      <alignment/>
    </xf>
    <xf numFmtId="0" fontId="64" fillId="7" borderId="37" xfId="0" applyFont="1" applyFill="1" applyBorder="1" applyAlignment="1">
      <alignment horizontal="center"/>
    </xf>
    <xf numFmtId="0" fontId="64" fillId="7" borderId="0" xfId="0" applyFont="1" applyFill="1" applyBorder="1" applyAlignment="1">
      <alignment/>
    </xf>
    <xf numFmtId="0" fontId="64" fillId="33" borderId="54" xfId="0" applyFont="1" applyFill="1" applyBorder="1" applyAlignment="1" applyProtection="1">
      <alignment horizontal="center" vertical="center" shrinkToFit="1"/>
      <protection/>
    </xf>
    <xf numFmtId="0" fontId="73" fillId="34" borderId="29" xfId="0" applyFont="1" applyFill="1" applyBorder="1" applyAlignment="1" applyProtection="1">
      <alignment horizontal="left" vertical="center" wrapText="1"/>
      <protection/>
    </xf>
    <xf numFmtId="0" fontId="73" fillId="34" borderId="0" xfId="0" applyFont="1" applyFill="1" applyBorder="1" applyAlignment="1" applyProtection="1">
      <alignment horizontal="left" vertical="center" wrapText="1"/>
      <protection/>
    </xf>
    <xf numFmtId="0" fontId="72" fillId="33" borderId="43" xfId="0" applyFont="1" applyFill="1" applyBorder="1" applyAlignment="1" applyProtection="1">
      <alignment horizontal="center" vertical="center" shrinkToFit="1"/>
      <protection locked="0"/>
    </xf>
    <xf numFmtId="0" fontId="73" fillId="34" borderId="29" xfId="0" applyFont="1" applyFill="1" applyBorder="1" applyAlignment="1">
      <alignment horizontal="left" vertical="center" wrapText="1"/>
    </xf>
    <xf numFmtId="0" fontId="73" fillId="34" borderId="0" xfId="0" applyFont="1" applyFill="1" applyBorder="1" applyAlignment="1">
      <alignment horizontal="left" vertical="center" wrapText="1"/>
    </xf>
    <xf numFmtId="0" fontId="73" fillId="33" borderId="0" xfId="0" applyFont="1" applyFill="1" applyBorder="1" applyAlignment="1" applyProtection="1">
      <alignment horizontal="left" vertical="top"/>
      <protection/>
    </xf>
    <xf numFmtId="0" fontId="64" fillId="33" borderId="54" xfId="0" applyFont="1" applyFill="1" applyBorder="1" applyAlignment="1" applyProtection="1">
      <alignment horizontal="center" vertical="center" shrinkToFit="1"/>
      <protection/>
    </xf>
    <xf numFmtId="178" fontId="77" fillId="0" borderId="0" xfId="0" applyNumberFormat="1" applyFont="1" applyFill="1" applyBorder="1" applyAlignment="1" applyProtection="1">
      <alignment horizontal="center" shrinkToFit="1"/>
      <protection/>
    </xf>
    <xf numFmtId="0" fontId="64" fillId="7" borderId="60" xfId="0" applyFont="1" applyFill="1" applyBorder="1" applyAlignment="1" applyProtection="1">
      <alignment horizontal="center" vertical="center"/>
      <protection locked="0"/>
    </xf>
    <xf numFmtId="0" fontId="64" fillId="7" borderId="61" xfId="0" applyFont="1" applyFill="1" applyBorder="1" applyAlignment="1" applyProtection="1">
      <alignment horizontal="center" vertical="center"/>
      <protection locked="0"/>
    </xf>
    <xf numFmtId="0" fontId="64" fillId="7" borderId="62" xfId="0" applyFont="1" applyFill="1" applyBorder="1" applyAlignment="1" applyProtection="1">
      <alignment horizontal="center" vertical="center"/>
      <protection locked="0"/>
    </xf>
    <xf numFmtId="0" fontId="64" fillId="4" borderId="63" xfId="0" applyFont="1" applyFill="1" applyBorder="1" applyAlignment="1">
      <alignment horizontal="center" vertical="center" shrinkToFit="1"/>
    </xf>
    <xf numFmtId="0" fontId="64" fillId="4" borderId="64" xfId="0" applyFont="1" applyFill="1" applyBorder="1" applyAlignment="1">
      <alignment horizontal="center" vertical="center" shrinkToFit="1"/>
    </xf>
    <xf numFmtId="0" fontId="73" fillId="4" borderId="0" xfId="0" applyFont="1" applyFill="1" applyBorder="1" applyAlignment="1">
      <alignment horizontal="left" vertical="top" wrapText="1"/>
    </xf>
    <xf numFmtId="180" fontId="64" fillId="33" borderId="54" xfId="0" applyNumberFormat="1" applyFont="1" applyFill="1" applyBorder="1" applyAlignment="1">
      <alignment horizontal="center" vertical="center" shrinkToFit="1"/>
    </xf>
    <xf numFmtId="0" fontId="64" fillId="33" borderId="44" xfId="0" applyFont="1" applyFill="1" applyBorder="1" applyAlignment="1" applyProtection="1">
      <alignment horizontal="center"/>
      <protection locked="0"/>
    </xf>
    <xf numFmtId="0" fontId="73" fillId="33" borderId="54" xfId="0" applyFont="1" applyFill="1" applyBorder="1" applyAlignment="1" applyProtection="1">
      <alignment horizontal="center" vertical="center" shrinkToFit="1"/>
      <protection/>
    </xf>
    <xf numFmtId="0" fontId="76" fillId="33" borderId="54" xfId="0" applyNumberFormat="1" applyFont="1" applyFill="1" applyBorder="1" applyAlignment="1" applyProtection="1">
      <alignment horizontal="center" vertical="center" shrinkToFit="1"/>
      <protection locked="0"/>
    </xf>
    <xf numFmtId="0" fontId="64" fillId="33" borderId="54" xfId="0" applyNumberFormat="1" applyFont="1" applyFill="1" applyBorder="1" applyAlignment="1" applyProtection="1">
      <alignment horizontal="center" vertical="center" shrinkToFit="1"/>
      <protection/>
    </xf>
    <xf numFmtId="0" fontId="74" fillId="33" borderId="0" xfId="0" applyFont="1" applyFill="1" applyBorder="1" applyAlignment="1" applyProtection="1">
      <alignment horizontal="left" shrinkToFit="1"/>
      <protection hidden="1"/>
    </xf>
    <xf numFmtId="0" fontId="64" fillId="33" borderId="0" xfId="0" applyFont="1" applyFill="1" applyBorder="1" applyAlignment="1">
      <alignment horizontal="center"/>
    </xf>
    <xf numFmtId="0" fontId="77" fillId="33" borderId="0" xfId="0" applyFont="1" applyFill="1" applyBorder="1" applyAlignment="1">
      <alignment horizontal="center"/>
    </xf>
    <xf numFmtId="0" fontId="64" fillId="7" borderId="65" xfId="0" applyFont="1" applyFill="1" applyBorder="1" applyAlignment="1" applyProtection="1">
      <alignment horizontal="center" vertical="center"/>
      <protection locked="0"/>
    </xf>
    <xf numFmtId="0" fontId="64" fillId="7" borderId="66" xfId="0" applyFont="1" applyFill="1" applyBorder="1" applyAlignment="1" applyProtection="1">
      <alignment horizontal="center" vertical="center"/>
      <protection locked="0"/>
    </xf>
    <xf numFmtId="0" fontId="64" fillId="7" borderId="67" xfId="0" applyFont="1" applyFill="1" applyBorder="1" applyAlignment="1" applyProtection="1">
      <alignment horizontal="center" vertical="center"/>
      <protection locked="0"/>
    </xf>
    <xf numFmtId="31" fontId="72" fillId="33" borderId="0" xfId="0" applyNumberFormat="1" applyFont="1" applyFill="1" applyBorder="1" applyAlignment="1" applyProtection="1">
      <alignment horizontal="center"/>
      <protection/>
    </xf>
    <xf numFmtId="0" fontId="64" fillId="34" borderId="68" xfId="0" applyFont="1" applyFill="1" applyBorder="1" applyAlignment="1">
      <alignment horizontal="left" vertical="top" wrapText="1"/>
    </xf>
    <xf numFmtId="0" fontId="64" fillId="34" borderId="69" xfId="0" applyFont="1" applyFill="1" applyBorder="1" applyAlignment="1">
      <alignment horizontal="left" vertical="top" wrapText="1"/>
    </xf>
    <xf numFmtId="0" fontId="64" fillId="34" borderId="16" xfId="0" applyFont="1" applyFill="1" applyBorder="1" applyAlignment="1">
      <alignment horizontal="left" vertical="top" wrapText="1"/>
    </xf>
    <xf numFmtId="0" fontId="64" fillId="34" borderId="0" xfId="0" applyFont="1" applyFill="1" applyBorder="1" applyAlignment="1">
      <alignment horizontal="left" vertical="top" wrapText="1"/>
    </xf>
    <xf numFmtId="0" fontId="64" fillId="7" borderId="70" xfId="0" applyFont="1" applyFill="1" applyBorder="1" applyAlignment="1" applyProtection="1">
      <alignment horizontal="center" vertical="center"/>
      <protection locked="0"/>
    </xf>
    <xf numFmtId="0" fontId="64" fillId="7" borderId="71" xfId="0" applyFont="1" applyFill="1" applyBorder="1" applyAlignment="1" applyProtection="1">
      <alignment horizontal="center" vertical="center"/>
      <protection locked="0"/>
    </xf>
    <xf numFmtId="0" fontId="64" fillId="7" borderId="72" xfId="0" applyFont="1" applyFill="1" applyBorder="1" applyAlignment="1" applyProtection="1">
      <alignment horizontal="center" vertical="center"/>
      <protection locked="0"/>
    </xf>
    <xf numFmtId="0" fontId="64" fillId="4" borderId="73" xfId="0" applyFont="1" applyFill="1" applyBorder="1" applyAlignment="1">
      <alignment horizontal="center" vertical="center" shrinkToFit="1"/>
    </xf>
    <xf numFmtId="0" fontId="64" fillId="4" borderId="74" xfId="0" applyFont="1" applyFill="1" applyBorder="1" applyAlignment="1">
      <alignment horizontal="center" vertical="center" shrinkToFit="1"/>
    </xf>
    <xf numFmtId="0" fontId="64" fillId="4" borderId="75" xfId="0" applyFont="1" applyFill="1" applyBorder="1" applyAlignment="1">
      <alignment horizontal="center" vertical="center" shrinkToFit="1"/>
    </xf>
    <xf numFmtId="0" fontId="64" fillId="4" borderId="76"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171450</xdr:colOff>
      <xdr:row>4</xdr:row>
      <xdr:rowOff>9525</xdr:rowOff>
    </xdr:from>
    <xdr:to>
      <xdr:col>5</xdr:col>
      <xdr:colOff>914400</xdr:colOff>
      <xdr:row>5</xdr:row>
      <xdr:rowOff>19050</xdr:rowOff>
    </xdr:to>
    <xdr:sp>
      <xdr:nvSpPr>
        <xdr:cNvPr id="1" name="四角形吹き出し 3"/>
        <xdr:cNvSpPr>
          <a:spLocks/>
        </xdr:cNvSpPr>
      </xdr:nvSpPr>
      <xdr:spPr>
        <a:xfrm>
          <a:off x="2238375" y="1247775"/>
          <a:ext cx="742950" cy="257175"/>
        </a:xfrm>
        <a:prstGeom prst="wedgeRectCallout">
          <a:avLst>
            <a:gd name="adj1" fmla="val -75263"/>
            <a:gd name="adj2" fmla="val 10648"/>
          </a:avLst>
        </a:prstGeom>
        <a:solidFill>
          <a:srgbClr val="C6D9F1"/>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①</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p>
      </xdr:txBody>
    </xdr:sp>
    <xdr:clientData fPrintsWithSheet="0"/>
  </xdr:twoCellAnchor>
  <xdr:twoCellAnchor>
    <xdr:from>
      <xdr:col>5</xdr:col>
      <xdr:colOff>1095375</xdr:colOff>
      <xdr:row>8</xdr:row>
      <xdr:rowOff>28575</xdr:rowOff>
    </xdr:from>
    <xdr:to>
      <xdr:col>9</xdr:col>
      <xdr:colOff>352425</xdr:colOff>
      <xdr:row>9</xdr:row>
      <xdr:rowOff>38100</xdr:rowOff>
    </xdr:to>
    <xdr:sp>
      <xdr:nvSpPr>
        <xdr:cNvPr id="2" name="四角形吹き出し 6"/>
        <xdr:cNvSpPr>
          <a:spLocks/>
        </xdr:cNvSpPr>
      </xdr:nvSpPr>
      <xdr:spPr>
        <a:xfrm>
          <a:off x="3162300" y="2209800"/>
          <a:ext cx="2333625" cy="257175"/>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3"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4"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6</xdr:col>
      <xdr:colOff>76200</xdr:colOff>
      <xdr:row>12</xdr:row>
      <xdr:rowOff>47625</xdr:rowOff>
    </xdr:from>
    <xdr:to>
      <xdr:col>7</xdr:col>
      <xdr:colOff>714375</xdr:colOff>
      <xdr:row>14</xdr:row>
      <xdr:rowOff>114300</xdr:rowOff>
    </xdr:to>
    <xdr:sp>
      <xdr:nvSpPr>
        <xdr:cNvPr id="5" name="四角形吹き出し 5"/>
        <xdr:cNvSpPr>
          <a:spLocks/>
        </xdr:cNvSpPr>
      </xdr:nvSpPr>
      <xdr:spPr>
        <a:xfrm>
          <a:off x="3257550" y="3276600"/>
          <a:ext cx="1038225" cy="600075"/>
        </a:xfrm>
        <a:prstGeom prst="wedgeRectCallout">
          <a:avLst>
            <a:gd name="adj1" fmla="val -297000"/>
            <a:gd name="adj2" fmla="val 69337"/>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性別～順に入力（小学</a:t>
          </a:r>
          <a:r>
            <a:rPr lang="en-US" cap="none" sz="1100" b="1" i="0" u="none" baseline="0">
              <a:solidFill>
                <a:srgbClr val="FF0000"/>
              </a:solidFill>
            </a:rPr>
            <a:t>123</a:t>
          </a:r>
          <a:r>
            <a:rPr lang="en-US" cap="none" sz="1100" b="1" i="0" u="none" baseline="0">
              <a:solidFill>
                <a:srgbClr val="FF0000"/>
              </a:solidFill>
              <a:latin typeface="ＭＳ Ｐゴシック"/>
              <a:ea typeface="ＭＳ Ｐゴシック"/>
              <a:cs typeface="ＭＳ Ｐゴシック"/>
            </a:rPr>
            <a:t>年はﾅﾝﾊﾞｰなし）</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6" name="四角形吹き出し 8"/>
        <xdr:cNvSpPr>
          <a:spLocks/>
        </xdr:cNvSpPr>
      </xdr:nvSpPr>
      <xdr:spPr>
        <a:xfrm>
          <a:off x="7372350" y="3495675"/>
          <a:ext cx="2743200" cy="390525"/>
        </a:xfrm>
        <a:prstGeom prst="wedgeRectCallout">
          <a:avLst>
            <a:gd name="adj1" fmla="val -136643"/>
            <a:gd name="adj2" fmla="val 98384"/>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7</xdr:row>
      <xdr:rowOff>238125</xdr:rowOff>
    </xdr:from>
    <xdr:to>
      <xdr:col>5</xdr:col>
      <xdr:colOff>314325</xdr:colOff>
      <xdr:row>8</xdr:row>
      <xdr:rowOff>180975</xdr:rowOff>
    </xdr:to>
    <xdr:sp>
      <xdr:nvSpPr>
        <xdr:cNvPr id="7" name="四角形吹き出し 11"/>
        <xdr:cNvSpPr>
          <a:spLocks/>
        </xdr:cNvSpPr>
      </xdr:nvSpPr>
      <xdr:spPr>
        <a:xfrm>
          <a:off x="180975" y="2162175"/>
          <a:ext cx="2200275"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3051"/>
  <sheetViews>
    <sheetView showZeros="0" tabSelected="1" zoomScalePageLayoutView="0" workbookViewId="0" topLeftCell="A1">
      <pane xSplit="21" ySplit="3" topLeftCell="V10" activePane="bottomRight" state="frozen"/>
      <selection pane="topLeft" activeCell="A1" sqref="A1"/>
      <selection pane="topRight" activeCell="V1" sqref="V1"/>
      <selection pane="bottomLeft" activeCell="A4" sqref="A4"/>
      <selection pane="bottomRight" activeCell="E21" sqref="E21"/>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201" t="s">
        <v>2096</v>
      </c>
      <c r="C1" s="201"/>
      <c r="D1" s="201"/>
      <c r="E1" s="201"/>
      <c r="F1" s="201"/>
      <c r="G1" s="201"/>
      <c r="H1" s="201"/>
      <c r="I1" s="201"/>
      <c r="J1" s="201"/>
      <c r="K1" s="201"/>
      <c r="L1" s="201"/>
      <c r="M1" s="201"/>
      <c r="N1" s="201"/>
      <c r="O1" s="201"/>
      <c r="P1" s="201"/>
      <c r="Q1" s="18"/>
      <c r="R1" s="18"/>
      <c r="T1" s="18"/>
      <c r="U1" s="18"/>
      <c r="V1" s="18"/>
      <c r="W1" s="18"/>
      <c r="X1" s="18"/>
      <c r="AH1" s="174"/>
      <c r="AI1" s="174"/>
      <c r="AJ1" s="175"/>
      <c r="AK1" s="175"/>
      <c r="AL1" s="174"/>
      <c r="AM1" s="174"/>
      <c r="AN1" s="174"/>
      <c r="AO1" s="174"/>
      <c r="AP1" s="174"/>
      <c r="AQ1" s="175"/>
      <c r="AR1" s="175"/>
      <c r="AT1" s="170"/>
      <c r="AU1" s="170"/>
      <c r="AV1" s="170"/>
      <c r="AW1" s="170"/>
      <c r="AX1" s="170"/>
      <c r="AZ1" s="178"/>
      <c r="BA1" s="178"/>
      <c r="BB1" s="178"/>
      <c r="BC1" s="178"/>
      <c r="BD1" s="178"/>
    </row>
    <row r="2" spans="2:56" ht="46.5" customHeight="1">
      <c r="B2" s="193" t="s">
        <v>2097</v>
      </c>
      <c r="C2" s="193"/>
      <c r="D2" s="193"/>
      <c r="E2" s="193"/>
      <c r="F2" s="193"/>
      <c r="G2" s="193"/>
      <c r="H2" s="193"/>
      <c r="I2" s="193"/>
      <c r="J2" s="193"/>
      <c r="K2" s="193"/>
      <c r="L2" s="193"/>
      <c r="M2" s="193"/>
      <c r="N2" s="193"/>
      <c r="O2" s="137"/>
      <c r="P2" s="18"/>
      <c r="Q2" s="18"/>
      <c r="R2" s="18"/>
      <c r="T2" s="18"/>
      <c r="U2" s="18"/>
      <c r="V2" s="18"/>
      <c r="W2" s="18"/>
      <c r="X2" s="18"/>
      <c r="AH2" s="174"/>
      <c r="AI2" s="174"/>
      <c r="AJ2" s="175"/>
      <c r="AK2" s="175"/>
      <c r="AL2" s="174"/>
      <c r="AM2" s="174"/>
      <c r="AN2" s="174"/>
      <c r="AO2" s="174"/>
      <c r="AP2" s="174"/>
      <c r="AQ2" s="175"/>
      <c r="AR2" s="175"/>
      <c r="AT2" s="170"/>
      <c r="AU2" s="170"/>
      <c r="AV2" s="170"/>
      <c r="AW2" s="170"/>
      <c r="AX2" s="170"/>
      <c r="AZ2" s="178"/>
      <c r="BA2" s="178"/>
      <c r="BB2" s="178"/>
      <c r="BC2" s="178"/>
      <c r="BD2" s="178"/>
    </row>
    <row r="3" spans="1:56" ht="26.25" customHeight="1" thickBot="1">
      <c r="A3" s="164">
        <f>IF(E5="","",VLOOKUP(E5,$AL$142:$AP$148,5,FALSE))</f>
      </c>
      <c r="B3" s="3"/>
      <c r="C3" s="165" t="s">
        <v>288</v>
      </c>
      <c r="D3" s="6" t="s">
        <v>3</v>
      </c>
      <c r="E3" s="7" t="s">
        <v>172</v>
      </c>
      <c r="F3" s="8" t="s">
        <v>1991</v>
      </c>
      <c r="G3" s="9" t="s">
        <v>0</v>
      </c>
      <c r="H3" s="166" t="s">
        <v>168</v>
      </c>
      <c r="I3" s="166" t="s">
        <v>169</v>
      </c>
      <c r="J3" s="167" t="s">
        <v>170</v>
      </c>
      <c r="K3" s="168" t="s">
        <v>169</v>
      </c>
      <c r="L3" s="167" t="s">
        <v>171</v>
      </c>
      <c r="M3" s="168" t="s">
        <v>169</v>
      </c>
      <c r="N3" s="169" t="s">
        <v>1988</v>
      </c>
      <c r="P3" s="115" t="s">
        <v>2085</v>
      </c>
      <c r="Q3" s="113" t="s">
        <v>1932</v>
      </c>
      <c r="R3" s="183" t="s">
        <v>1978</v>
      </c>
      <c r="S3" s="184"/>
      <c r="T3" s="184"/>
      <c r="U3" s="184"/>
      <c r="V3" s="18"/>
      <c r="W3" s="18"/>
      <c r="X3" s="18"/>
      <c r="AH3" s="174"/>
      <c r="AI3" s="174"/>
      <c r="AJ3" s="175"/>
      <c r="AK3" s="175"/>
      <c r="AL3" s="174"/>
      <c r="AM3" s="174"/>
      <c r="AN3" s="174"/>
      <c r="AO3" s="174"/>
      <c r="AP3" s="174"/>
      <c r="AQ3" s="175"/>
      <c r="AR3" s="175"/>
      <c r="AT3" s="170"/>
      <c r="AU3" s="170"/>
      <c r="AV3" s="170"/>
      <c r="AW3" s="170"/>
      <c r="AX3" s="170"/>
      <c r="AZ3" s="178"/>
      <c r="BA3" s="178"/>
      <c r="BB3" s="178"/>
      <c r="BC3" s="178"/>
      <c r="BD3" s="178"/>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74"/>
      <c r="AI4" s="174"/>
      <c r="AJ4" s="175"/>
      <c r="AK4" s="175"/>
      <c r="AL4" s="174"/>
      <c r="AM4" s="174"/>
      <c r="AN4" s="174"/>
      <c r="AO4" s="174"/>
      <c r="AP4" s="174"/>
      <c r="AQ4" s="175"/>
      <c r="AR4" s="175"/>
      <c r="AT4" s="170"/>
      <c r="AU4" s="170"/>
      <c r="AV4" s="170"/>
      <c r="AW4" s="170"/>
      <c r="AX4" s="170"/>
      <c r="AZ4" s="178"/>
      <c r="BA4" s="178"/>
      <c r="BB4" s="178"/>
      <c r="BC4" s="178"/>
      <c r="BD4" s="178"/>
    </row>
    <row r="5" spans="1:56" ht="19.5" customHeight="1" thickBot="1">
      <c r="A5" s="16"/>
      <c r="B5" s="100"/>
      <c r="C5" s="84" t="s">
        <v>287</v>
      </c>
      <c r="D5" s="85"/>
      <c r="E5" s="144"/>
      <c r="F5" s="3"/>
      <c r="G5" s="3"/>
      <c r="H5" s="3" t="s">
        <v>2104</v>
      </c>
      <c r="I5" s="3"/>
      <c r="J5" s="3"/>
      <c r="K5" s="205">
        <f ca="1">TODAY()</f>
        <v>42807</v>
      </c>
      <c r="L5" s="205"/>
      <c r="M5" s="205"/>
      <c r="N5" s="106"/>
      <c r="P5" s="122" t="s">
        <v>1993</v>
      </c>
      <c r="Q5" s="116"/>
      <c r="R5" s="116"/>
      <c r="S5" s="116"/>
      <c r="T5" s="116"/>
      <c r="U5" s="116"/>
      <c r="V5" s="116"/>
      <c r="W5" s="116"/>
      <c r="X5" s="116"/>
      <c r="Y5" s="116"/>
      <c r="AH5" s="174"/>
      <c r="AI5" s="174"/>
      <c r="AJ5" s="175"/>
      <c r="AK5" s="175"/>
      <c r="AL5" s="174"/>
      <c r="AM5" s="174"/>
      <c r="AN5" s="174"/>
      <c r="AO5" s="174"/>
      <c r="AP5" s="174"/>
      <c r="AQ5" s="175"/>
      <c r="AR5" s="175"/>
      <c r="AT5" s="170"/>
      <c r="AU5" s="170"/>
      <c r="AV5" s="170"/>
      <c r="AW5" s="170"/>
      <c r="AX5" s="170"/>
      <c r="AZ5" s="178"/>
      <c r="BA5" s="178"/>
      <c r="BB5" s="178"/>
      <c r="BC5" s="178"/>
      <c r="BD5" s="178"/>
    </row>
    <row r="6" spans="1:56" ht="19.5" customHeight="1" thickTop="1">
      <c r="A6" s="16"/>
      <c r="B6" s="100"/>
      <c r="C6" s="187" t="s">
        <v>2102</v>
      </c>
      <c r="D6" s="187"/>
      <c r="E6" s="187"/>
      <c r="F6" s="187"/>
      <c r="G6" s="187"/>
      <c r="H6" s="187"/>
      <c r="I6" s="187"/>
      <c r="J6" s="187"/>
      <c r="K6" s="187"/>
      <c r="L6" s="187"/>
      <c r="M6" s="187"/>
      <c r="N6" s="107"/>
      <c r="P6" s="215" t="s">
        <v>1929</v>
      </c>
      <c r="Q6" s="216"/>
      <c r="R6" s="202"/>
      <c r="S6" s="203"/>
      <c r="T6" s="203"/>
      <c r="U6" s="204"/>
      <c r="V6" s="126"/>
      <c r="W6" s="126"/>
      <c r="X6" s="18"/>
      <c r="AH6" s="174"/>
      <c r="AI6" s="174"/>
      <c r="AJ6" s="175"/>
      <c r="AK6" s="175"/>
      <c r="AL6" s="174"/>
      <c r="AM6" s="174"/>
      <c r="AN6" s="174"/>
      <c r="AO6" s="174"/>
      <c r="AP6" s="174"/>
      <c r="AQ6" s="175"/>
      <c r="AR6" s="175"/>
      <c r="AT6" s="170"/>
      <c r="AU6" s="170"/>
      <c r="AV6" s="170"/>
      <c r="AW6" s="170"/>
      <c r="AX6" s="170"/>
      <c r="AZ6" s="178"/>
      <c r="BA6" s="178"/>
      <c r="BB6" s="178"/>
      <c r="BC6" s="178"/>
      <c r="BD6" s="178"/>
    </row>
    <row r="7" spans="1:56" ht="15" customHeight="1">
      <c r="A7" s="17"/>
      <c r="E7" s="200" t="s">
        <v>2098</v>
      </c>
      <c r="F7" s="200"/>
      <c r="G7" s="200"/>
      <c r="H7" s="200"/>
      <c r="I7" s="200"/>
      <c r="J7" s="200"/>
      <c r="K7" s="200"/>
      <c r="L7" s="200"/>
      <c r="M7" s="3"/>
      <c r="N7" s="106"/>
      <c r="P7" s="213" t="s">
        <v>1931</v>
      </c>
      <c r="Q7" s="214"/>
      <c r="R7" s="210"/>
      <c r="S7" s="211"/>
      <c r="T7" s="211"/>
      <c r="U7" s="212"/>
      <c r="V7" s="126"/>
      <c r="W7" s="126"/>
      <c r="X7" s="18"/>
      <c r="AH7" s="174"/>
      <c r="AI7" s="174"/>
      <c r="AJ7" s="175"/>
      <c r="AK7" s="175"/>
      <c r="AL7" s="174"/>
      <c r="AM7" s="174"/>
      <c r="AN7" s="174"/>
      <c r="AO7" s="174"/>
      <c r="AP7" s="174"/>
      <c r="AQ7" s="175"/>
      <c r="AR7" s="175"/>
      <c r="AT7" s="170"/>
      <c r="AU7" s="170"/>
      <c r="AV7" s="170"/>
      <c r="AW7" s="170"/>
      <c r="AX7" s="170"/>
      <c r="AZ7" s="178"/>
      <c r="BA7" s="178"/>
      <c r="BB7" s="178"/>
      <c r="BC7" s="178"/>
      <c r="BD7" s="178"/>
    </row>
    <row r="8" spans="1:56" ht="20.25" customHeight="1">
      <c r="A8" s="16"/>
      <c r="C8" s="196" t="s">
        <v>1984</v>
      </c>
      <c r="D8" s="196"/>
      <c r="E8" s="197"/>
      <c r="F8" s="197"/>
      <c r="G8" s="198">
        <f>IF($E$8="","",VLOOKUP($E$8,$I$145:$K$700,2,FALSE))</f>
      </c>
      <c r="H8" s="198"/>
      <c r="I8" s="139">
        <f>IF($E$8="","",VLOOKUP($E$8,$I$145:$K$700,3,FALSE))</f>
      </c>
      <c r="J8" s="130">
        <f>IF(E5="","",(AO141))</f>
      </c>
      <c r="L8" s="138"/>
      <c r="N8" s="106"/>
      <c r="P8" s="213" t="s">
        <v>2086</v>
      </c>
      <c r="Q8" s="214"/>
      <c r="R8" s="210"/>
      <c r="S8" s="211"/>
      <c r="T8" s="211"/>
      <c r="U8" s="212"/>
      <c r="V8" s="126"/>
      <c r="W8" s="126"/>
      <c r="X8" s="18"/>
      <c r="AH8" s="174"/>
      <c r="AI8" s="174"/>
      <c r="AJ8" s="175"/>
      <c r="AK8" s="175"/>
      <c r="AL8" s="174"/>
      <c r="AM8" s="174"/>
      <c r="AN8" s="174"/>
      <c r="AO8" s="174"/>
      <c r="AP8" s="174"/>
      <c r="AQ8" s="175"/>
      <c r="AR8" s="175"/>
      <c r="AT8" s="170"/>
      <c r="AU8" s="170"/>
      <c r="AV8" s="170"/>
      <c r="AW8" s="170"/>
      <c r="AX8" s="170"/>
      <c r="AZ8" s="178"/>
      <c r="BA8" s="178"/>
      <c r="BB8" s="178"/>
      <c r="BC8" s="178"/>
      <c r="BD8" s="178"/>
    </row>
    <row r="9" spans="1:56" ht="19.5" customHeight="1" thickBot="1">
      <c r="A9" s="16"/>
      <c r="B9" s="121"/>
      <c r="H9" s="120"/>
      <c r="P9" s="191" t="s">
        <v>1928</v>
      </c>
      <c r="Q9" s="192"/>
      <c r="R9" s="188"/>
      <c r="S9" s="189"/>
      <c r="T9" s="189"/>
      <c r="U9" s="190"/>
      <c r="V9" s="126"/>
      <c r="W9" s="126"/>
      <c r="X9" s="18"/>
      <c r="AH9" s="174"/>
      <c r="AI9" s="174"/>
      <c r="AJ9" s="175"/>
      <c r="AK9" s="175"/>
      <c r="AL9" s="174"/>
      <c r="AM9" s="174"/>
      <c r="AN9" s="174"/>
      <c r="AO9" s="174"/>
      <c r="AP9" s="174"/>
      <c r="AQ9" s="175"/>
      <c r="AR9" s="175"/>
      <c r="AT9" s="170"/>
      <c r="AU9" s="170"/>
      <c r="AV9" s="170"/>
      <c r="AW9" s="170"/>
      <c r="AX9" s="170"/>
      <c r="AZ9" s="178"/>
      <c r="BA9" s="178"/>
      <c r="BB9" s="178"/>
      <c r="BC9" s="178"/>
      <c r="BD9" s="178"/>
    </row>
    <row r="10" spans="1:56" ht="21" customHeight="1" thickTop="1">
      <c r="A10" s="16"/>
      <c r="C10" s="185" t="s">
        <v>1924</v>
      </c>
      <c r="D10" s="185"/>
      <c r="E10" s="163" t="s">
        <v>1980</v>
      </c>
      <c r="F10" s="163" t="s">
        <v>1981</v>
      </c>
      <c r="G10" s="3"/>
      <c r="H10" s="3"/>
      <c r="I10" s="125" t="s">
        <v>1922</v>
      </c>
      <c r="J10" s="182"/>
      <c r="K10" s="182"/>
      <c r="L10" s="182"/>
      <c r="M10" s="117" t="s">
        <v>192</v>
      </c>
      <c r="N10" s="108"/>
      <c r="P10" s="206" t="s">
        <v>1987</v>
      </c>
      <c r="Q10" s="207"/>
      <c r="R10" s="207"/>
      <c r="S10" s="207"/>
      <c r="T10" s="207"/>
      <c r="U10" s="207"/>
      <c r="V10" s="126"/>
      <c r="W10" s="126"/>
      <c r="X10" s="18"/>
      <c r="AH10" s="174"/>
      <c r="AI10" s="174"/>
      <c r="AJ10" s="175"/>
      <c r="AK10" s="175"/>
      <c r="AL10" s="174"/>
      <c r="AM10" s="174"/>
      <c r="AN10" s="174"/>
      <c r="AO10" s="174"/>
      <c r="AP10" s="174"/>
      <c r="AQ10" s="175"/>
      <c r="AR10" s="175"/>
      <c r="AT10" s="170"/>
      <c r="AU10" s="170"/>
      <c r="AV10" s="170"/>
      <c r="AW10" s="170"/>
      <c r="AX10" s="170"/>
      <c r="AZ10" s="178"/>
      <c r="BA10" s="178"/>
      <c r="BB10" s="178"/>
      <c r="BC10" s="178"/>
      <c r="BD10" s="178"/>
    </row>
    <row r="11" spans="1:56" ht="21" customHeight="1">
      <c r="A11" s="16"/>
      <c r="C11" s="186" t="s">
        <v>1979</v>
      </c>
      <c r="D11" s="186"/>
      <c r="E11" s="123"/>
      <c r="F11" s="123"/>
      <c r="G11" s="3"/>
      <c r="H11" s="3"/>
      <c r="I11" s="10" t="s">
        <v>1982</v>
      </c>
      <c r="J11" s="195"/>
      <c r="K11" s="195"/>
      <c r="L11" s="195"/>
      <c r="N11" s="106"/>
      <c r="O11" s="11"/>
      <c r="P11" s="208"/>
      <c r="Q11" s="209"/>
      <c r="R11" s="209"/>
      <c r="S11" s="209"/>
      <c r="T11" s="209"/>
      <c r="U11" s="209"/>
      <c r="V11" s="18"/>
      <c r="W11" s="18"/>
      <c r="X11" s="18"/>
      <c r="AH11" s="174"/>
      <c r="AI11" s="174"/>
      <c r="AJ11" s="175"/>
      <c r="AK11" s="175"/>
      <c r="AL11" s="174"/>
      <c r="AM11" s="174"/>
      <c r="AN11" s="174"/>
      <c r="AO11" s="174"/>
      <c r="AP11" s="174"/>
      <c r="AQ11" s="175"/>
      <c r="AR11" s="175"/>
      <c r="AT11" s="170"/>
      <c r="AU11" s="170"/>
      <c r="AV11" s="170"/>
      <c r="AW11" s="170"/>
      <c r="AX11" s="170"/>
      <c r="AZ11" s="178"/>
      <c r="BA11" s="178"/>
      <c r="BB11" s="178"/>
      <c r="BC11" s="178"/>
      <c r="BD11" s="178"/>
    </row>
    <row r="12" spans="1:56" ht="21" customHeight="1">
      <c r="A12" s="16"/>
      <c r="C12" s="186" t="s">
        <v>1921</v>
      </c>
      <c r="D12" s="186"/>
      <c r="E12" s="124"/>
      <c r="F12" s="124"/>
      <c r="G12" s="3"/>
      <c r="H12" s="131"/>
      <c r="I12" s="199" t="s">
        <v>1986</v>
      </c>
      <c r="J12" s="199"/>
      <c r="K12" s="199"/>
      <c r="L12" s="199"/>
      <c r="M12" s="4"/>
      <c r="O12" s="11"/>
      <c r="P12" s="18"/>
      <c r="Q12" s="18"/>
      <c r="R12" s="18"/>
      <c r="T12" s="18"/>
      <c r="U12" s="18"/>
      <c r="V12" s="18"/>
      <c r="W12" s="18"/>
      <c r="X12" s="18"/>
      <c r="AH12" s="174"/>
      <c r="AI12" s="174"/>
      <c r="AJ12" s="175"/>
      <c r="AK12" s="175"/>
      <c r="AL12" s="174"/>
      <c r="AM12" s="174"/>
      <c r="AN12" s="174"/>
      <c r="AO12" s="174"/>
      <c r="AP12" s="174"/>
      <c r="AQ12" s="175"/>
      <c r="AR12" s="175"/>
      <c r="AT12" s="170"/>
      <c r="AU12" s="170"/>
      <c r="AV12" s="170"/>
      <c r="AW12" s="170"/>
      <c r="AX12" s="170"/>
      <c r="AZ12" s="178"/>
      <c r="BA12" s="178"/>
      <c r="BB12" s="178"/>
      <c r="BC12" s="178"/>
      <c r="BD12" s="178"/>
    </row>
    <row r="13" spans="1:56" ht="21" customHeight="1">
      <c r="A13" s="16"/>
      <c r="C13" s="186" t="s">
        <v>1930</v>
      </c>
      <c r="D13" s="186"/>
      <c r="E13" s="124"/>
      <c r="F13" s="124"/>
      <c r="G13" s="3"/>
      <c r="H13" s="3"/>
      <c r="I13" s="119" t="s">
        <v>1923</v>
      </c>
      <c r="J13" s="182"/>
      <c r="K13" s="182"/>
      <c r="L13" s="182"/>
      <c r="M13" s="117" t="s">
        <v>192</v>
      </c>
      <c r="O13" s="11"/>
      <c r="P13" s="18"/>
      <c r="Q13" s="18"/>
      <c r="R13" s="18"/>
      <c r="T13" s="18"/>
      <c r="U13" s="18"/>
      <c r="V13" s="18"/>
      <c r="W13" s="18"/>
      <c r="X13" s="18"/>
      <c r="AH13" s="174"/>
      <c r="AI13" s="174"/>
      <c r="AJ13" s="175"/>
      <c r="AK13" s="175"/>
      <c r="AL13" s="174"/>
      <c r="AM13" s="174"/>
      <c r="AN13" s="174"/>
      <c r="AO13" s="174"/>
      <c r="AP13" s="174"/>
      <c r="AQ13" s="175"/>
      <c r="AR13" s="175"/>
      <c r="AT13" s="170"/>
      <c r="AU13" s="170"/>
      <c r="AV13" s="170"/>
      <c r="AW13" s="170"/>
      <c r="AX13" s="170"/>
      <c r="AZ13" s="178"/>
      <c r="BA13" s="178"/>
      <c r="BB13" s="178"/>
      <c r="BC13" s="178"/>
      <c r="BD13" s="178"/>
    </row>
    <row r="14" spans="1:56" ht="21" customHeight="1">
      <c r="A14" s="16"/>
      <c r="C14" s="186" t="s">
        <v>1920</v>
      </c>
      <c r="D14" s="186"/>
      <c r="E14" s="194">
        <f>IF(E8="","",(E11+F11)*AM141+(E12+F12+E13+F13)*AN141)</f>
      </c>
      <c r="F14" s="194"/>
      <c r="G14" s="3"/>
      <c r="H14" s="3"/>
      <c r="I14" s="129" t="s">
        <v>1989</v>
      </c>
      <c r="J14" s="195"/>
      <c r="K14" s="195"/>
      <c r="L14" s="195"/>
      <c r="M14" s="5"/>
      <c r="N14" s="109"/>
      <c r="O14" s="11"/>
      <c r="P14" s="118"/>
      <c r="Q14" s="18"/>
      <c r="R14" s="18"/>
      <c r="T14" s="18"/>
      <c r="U14" s="18"/>
      <c r="V14" s="18"/>
      <c r="W14" s="18"/>
      <c r="X14" s="18"/>
      <c r="AH14" s="174"/>
      <c r="AI14" s="174"/>
      <c r="AJ14" s="175"/>
      <c r="AK14" s="175"/>
      <c r="AL14" s="174"/>
      <c r="AM14" s="174"/>
      <c r="AN14" s="174"/>
      <c r="AO14" s="174"/>
      <c r="AP14" s="174"/>
      <c r="AQ14" s="175"/>
      <c r="AR14" s="175"/>
      <c r="AT14" s="170"/>
      <c r="AU14" s="170"/>
      <c r="AV14" s="170"/>
      <c r="AW14" s="170"/>
      <c r="AX14" s="170"/>
      <c r="AZ14" s="178"/>
      <c r="BA14" s="178"/>
      <c r="BB14" s="178"/>
      <c r="BC14" s="178"/>
      <c r="BD14" s="178"/>
    </row>
    <row r="15" spans="1:56" ht="11.25" customHeight="1">
      <c r="A15" s="16"/>
      <c r="B15" s="100"/>
      <c r="H15" s="120"/>
      <c r="O15" s="11"/>
      <c r="P15" s="18"/>
      <c r="Q15" s="18"/>
      <c r="R15" s="18"/>
      <c r="T15" s="18"/>
      <c r="U15" s="18"/>
      <c r="V15" s="18"/>
      <c r="W15" s="18"/>
      <c r="X15" s="18"/>
      <c r="AH15" s="174"/>
      <c r="AI15" s="174"/>
      <c r="AJ15" s="175"/>
      <c r="AK15" s="175"/>
      <c r="AL15" s="174"/>
      <c r="AM15" s="174"/>
      <c r="AN15" s="174"/>
      <c r="AO15" s="174"/>
      <c r="AP15" s="174"/>
      <c r="AQ15" s="175"/>
      <c r="AR15" s="175"/>
      <c r="AT15" s="170"/>
      <c r="AU15" s="170"/>
      <c r="AV15" s="170"/>
      <c r="AW15" s="170"/>
      <c r="AX15" s="170"/>
      <c r="AZ15" s="178"/>
      <c r="BA15" s="178"/>
      <c r="BB15" s="178"/>
      <c r="BC15" s="178"/>
      <c r="BD15" s="178"/>
    </row>
    <row r="16" spans="1:56" ht="31.5" customHeight="1">
      <c r="A16" s="16"/>
      <c r="B16" s="132"/>
      <c r="C16" s="156" t="s">
        <v>288</v>
      </c>
      <c r="D16" s="146" t="s">
        <v>3</v>
      </c>
      <c r="E16" s="147" t="s">
        <v>172</v>
      </c>
      <c r="F16" s="148" t="s">
        <v>1991</v>
      </c>
      <c r="G16" s="149" t="s">
        <v>0</v>
      </c>
      <c r="H16" s="157" t="s">
        <v>168</v>
      </c>
      <c r="I16" s="157" t="s">
        <v>169</v>
      </c>
      <c r="J16" s="158" t="s">
        <v>170</v>
      </c>
      <c r="K16" s="159" t="s">
        <v>169</v>
      </c>
      <c r="L16" s="158" t="s">
        <v>1994</v>
      </c>
      <c r="M16" s="159" t="s">
        <v>169</v>
      </c>
      <c r="N16" s="127" t="s">
        <v>1988</v>
      </c>
      <c r="O16" s="160"/>
      <c r="P16" s="161" t="s">
        <v>2085</v>
      </c>
      <c r="Q16" s="162" t="s">
        <v>1932</v>
      </c>
      <c r="R16" s="180" t="s">
        <v>1978</v>
      </c>
      <c r="S16" s="181"/>
      <c r="T16" s="181"/>
      <c r="U16" s="181"/>
      <c r="V16" s="18"/>
      <c r="W16" s="18"/>
      <c r="X16" s="18"/>
      <c r="AH16" s="174"/>
      <c r="AI16" s="174"/>
      <c r="AJ16" s="175"/>
      <c r="AK16" s="175"/>
      <c r="AL16" s="174"/>
      <c r="AM16" s="174"/>
      <c r="AN16" s="174"/>
      <c r="AO16" s="174"/>
      <c r="AP16" s="174"/>
      <c r="AQ16" s="175"/>
      <c r="AR16" s="175"/>
      <c r="AT16" s="170"/>
      <c r="AU16" s="170"/>
      <c r="AV16" s="170"/>
      <c r="AW16" s="170"/>
      <c r="AX16" s="170"/>
      <c r="AZ16" s="178"/>
      <c r="BA16" s="178"/>
      <c r="BB16" s="178"/>
      <c r="BC16" s="178"/>
      <c r="BD16" s="178"/>
    </row>
    <row r="17" spans="1:103" ht="16.5" customHeight="1">
      <c r="A17" s="16"/>
      <c r="B17" s="133">
        <v>1</v>
      </c>
      <c r="C17" s="150"/>
      <c r="D17" s="151"/>
      <c r="E17" s="152"/>
      <c r="F17" s="152"/>
      <c r="G17" s="152"/>
      <c r="H17" s="152"/>
      <c r="I17" s="153"/>
      <c r="J17" s="145" t="s">
        <v>2009</v>
      </c>
      <c r="K17" s="154" t="s">
        <v>2010</v>
      </c>
      <c r="L17" s="155" t="s">
        <v>2009</v>
      </c>
      <c r="M17" s="154" t="s">
        <v>2010</v>
      </c>
      <c r="N17" s="134">
        <f>IF(C17="","",IF(Q17="","岐阜",Q17))</f>
      </c>
      <c r="O17" s="128">
        <f aca="true" t="shared" si="0" ref="O17:O80">$J$8</f>
      </c>
      <c r="P17" s="99">
        <f>IF(C17="","",$I$8)</f>
      </c>
      <c r="Q17" s="93"/>
      <c r="R17" s="18"/>
      <c r="T17" s="18"/>
      <c r="U17" s="18"/>
      <c r="V17" s="18"/>
      <c r="W17" s="18"/>
      <c r="X17" s="18"/>
      <c r="AH17" s="174"/>
      <c r="AI17" s="174"/>
      <c r="AJ17" s="175"/>
      <c r="AK17" s="175"/>
      <c r="AL17" s="174"/>
      <c r="AM17" s="174"/>
      <c r="AN17" s="174"/>
      <c r="AO17" s="174"/>
      <c r="AP17" s="174"/>
      <c r="AQ17" s="175"/>
      <c r="AR17" s="175"/>
      <c r="AT17" s="170"/>
      <c r="AU17" s="170"/>
      <c r="AV17" s="170"/>
      <c r="AW17" s="170"/>
      <c r="AX17" s="170"/>
      <c r="AZ17" s="178"/>
      <c r="BA17" s="178"/>
      <c r="BB17" s="178"/>
      <c r="BC17" s="178"/>
      <c r="BD17" s="178"/>
      <c r="CY17" s="18"/>
    </row>
    <row r="18" spans="1:103" ht="16.5" customHeight="1">
      <c r="A18" s="16"/>
      <c r="B18" s="133">
        <v>2</v>
      </c>
      <c r="C18" s="150"/>
      <c r="D18" s="151"/>
      <c r="E18" s="152"/>
      <c r="F18" s="152"/>
      <c r="G18" s="152"/>
      <c r="H18" s="152"/>
      <c r="I18" s="153"/>
      <c r="J18" s="179" t="s">
        <v>1927</v>
      </c>
      <c r="K18" s="154" t="s">
        <v>1927</v>
      </c>
      <c r="L18" s="155" t="s">
        <v>1927</v>
      </c>
      <c r="M18" s="154" t="s">
        <v>1927</v>
      </c>
      <c r="N18" s="134">
        <f aca="true" t="shared" si="1" ref="N18:N81">IF(C18="","",IF(Q18="","岐阜",Q18))</f>
      </c>
      <c r="O18" s="128">
        <f t="shared" si="0"/>
      </c>
      <c r="P18" s="99">
        <f aca="true" t="shared" si="2" ref="P18:P81">IF(C18="","",$I$8)</f>
      </c>
      <c r="Q18" s="93"/>
      <c r="R18" s="18"/>
      <c r="T18" s="18"/>
      <c r="U18" s="18"/>
      <c r="V18" s="18"/>
      <c r="W18" s="18"/>
      <c r="X18" s="18"/>
      <c r="AH18" s="174"/>
      <c r="AI18" s="174"/>
      <c r="AJ18" s="175"/>
      <c r="AK18" s="175"/>
      <c r="AL18" s="174"/>
      <c r="AM18" s="174"/>
      <c r="AN18" s="174"/>
      <c r="AO18" s="174"/>
      <c r="AP18" s="174"/>
      <c r="AQ18" s="175"/>
      <c r="AR18" s="175"/>
      <c r="AT18" s="170"/>
      <c r="AU18" s="170"/>
      <c r="AV18" s="170"/>
      <c r="AW18" s="170"/>
      <c r="AX18" s="170"/>
      <c r="AZ18" s="178"/>
      <c r="BA18" s="178"/>
      <c r="BB18" s="178"/>
      <c r="BC18" s="178"/>
      <c r="BD18" s="178"/>
      <c r="CY18" s="18"/>
    </row>
    <row r="19" spans="1:103" ht="16.5" customHeight="1">
      <c r="A19" s="16"/>
      <c r="B19" s="133">
        <v>3</v>
      </c>
      <c r="C19" s="150"/>
      <c r="D19" s="151"/>
      <c r="E19" s="152"/>
      <c r="F19" s="152"/>
      <c r="G19" s="152"/>
      <c r="H19" s="152"/>
      <c r="I19" s="153"/>
      <c r="J19" s="179" t="s">
        <v>1927</v>
      </c>
      <c r="K19" s="154" t="s">
        <v>1927</v>
      </c>
      <c r="L19" s="155" t="s">
        <v>1927</v>
      </c>
      <c r="M19" s="154" t="s">
        <v>1927</v>
      </c>
      <c r="N19" s="134">
        <f t="shared" si="1"/>
      </c>
      <c r="O19" s="128">
        <f t="shared" si="0"/>
      </c>
      <c r="P19" s="99">
        <f t="shared" si="2"/>
      </c>
      <c r="Q19" s="93"/>
      <c r="R19" s="18"/>
      <c r="T19" s="18"/>
      <c r="U19" s="18"/>
      <c r="V19" s="18"/>
      <c r="W19" s="18"/>
      <c r="X19" s="18"/>
      <c r="AH19" s="174"/>
      <c r="AI19" s="174"/>
      <c r="AJ19" s="175"/>
      <c r="AK19" s="175"/>
      <c r="AL19" s="174"/>
      <c r="AM19" s="174"/>
      <c r="AN19" s="174"/>
      <c r="AO19" s="174"/>
      <c r="AP19" s="174"/>
      <c r="AQ19" s="175"/>
      <c r="AR19" s="175"/>
      <c r="AT19" s="170"/>
      <c r="AU19" s="170"/>
      <c r="AV19" s="170"/>
      <c r="AW19" s="170"/>
      <c r="AX19" s="170"/>
      <c r="AZ19" s="178"/>
      <c r="BA19" s="178"/>
      <c r="BB19" s="178"/>
      <c r="BC19" s="178"/>
      <c r="BD19" s="178"/>
      <c r="CY19" s="18"/>
    </row>
    <row r="20" spans="1:103" ht="16.5" customHeight="1">
      <c r="A20" s="16"/>
      <c r="B20" s="133">
        <v>4</v>
      </c>
      <c r="C20" s="150"/>
      <c r="D20" s="151"/>
      <c r="E20" s="152"/>
      <c r="F20" s="152"/>
      <c r="G20" s="152"/>
      <c r="H20" s="152"/>
      <c r="I20" s="153"/>
      <c r="J20" s="179" t="s">
        <v>1927</v>
      </c>
      <c r="K20" s="154" t="s">
        <v>1927</v>
      </c>
      <c r="L20" s="155" t="s">
        <v>1927</v>
      </c>
      <c r="M20" s="154" t="s">
        <v>1927</v>
      </c>
      <c r="N20" s="134">
        <f t="shared" si="1"/>
      </c>
      <c r="O20" s="128">
        <f t="shared" si="0"/>
      </c>
      <c r="P20" s="99">
        <f t="shared" si="2"/>
      </c>
      <c r="Q20" s="93"/>
      <c r="R20" s="18"/>
      <c r="T20" s="18"/>
      <c r="U20" s="18"/>
      <c r="V20" s="18"/>
      <c r="W20" s="18"/>
      <c r="X20" s="18"/>
      <c r="AH20" s="174"/>
      <c r="AI20" s="174"/>
      <c r="AJ20" s="175"/>
      <c r="AK20" s="175"/>
      <c r="AL20" s="174"/>
      <c r="AM20" s="174"/>
      <c r="AN20" s="174"/>
      <c r="AO20" s="174"/>
      <c r="AP20" s="174"/>
      <c r="AQ20" s="175"/>
      <c r="AR20" s="175"/>
      <c r="AT20" s="170"/>
      <c r="AU20" s="170"/>
      <c r="AV20" s="170"/>
      <c r="AW20" s="170"/>
      <c r="AX20" s="170"/>
      <c r="AZ20" s="178"/>
      <c r="BA20" s="178"/>
      <c r="BB20" s="178"/>
      <c r="BC20" s="178"/>
      <c r="BD20" s="178"/>
      <c r="CY20" s="18"/>
    </row>
    <row r="21" spans="1:103" ht="16.5" customHeight="1">
      <c r="A21" s="16"/>
      <c r="B21" s="133">
        <v>5</v>
      </c>
      <c r="C21" s="150"/>
      <c r="D21" s="151"/>
      <c r="E21" s="152"/>
      <c r="F21" s="152"/>
      <c r="G21" s="152"/>
      <c r="H21" s="152"/>
      <c r="I21" s="153"/>
      <c r="J21" s="179" t="s">
        <v>1927</v>
      </c>
      <c r="K21" s="154" t="s">
        <v>1927</v>
      </c>
      <c r="L21" s="155" t="s">
        <v>1927</v>
      </c>
      <c r="M21" s="154" t="s">
        <v>1927</v>
      </c>
      <c r="N21" s="134">
        <f t="shared" si="1"/>
      </c>
      <c r="O21" s="128">
        <f t="shared" si="0"/>
      </c>
      <c r="P21" s="99">
        <f t="shared" si="2"/>
      </c>
      <c r="Q21" s="93"/>
      <c r="R21" s="18"/>
      <c r="T21" s="18"/>
      <c r="U21" s="18"/>
      <c r="V21" s="18"/>
      <c r="W21" s="18"/>
      <c r="X21" s="18"/>
      <c r="AH21" s="174"/>
      <c r="AI21" s="174"/>
      <c r="AJ21" s="175"/>
      <c r="AK21" s="175"/>
      <c r="AL21" s="174"/>
      <c r="AM21" s="174"/>
      <c r="AN21" s="174"/>
      <c r="AO21" s="174"/>
      <c r="AP21" s="174"/>
      <c r="AQ21" s="175"/>
      <c r="AR21" s="175"/>
      <c r="AT21" s="170"/>
      <c r="AU21" s="170"/>
      <c r="AV21" s="170"/>
      <c r="AW21" s="170"/>
      <c r="AX21" s="170"/>
      <c r="AZ21" s="178"/>
      <c r="BA21" s="178"/>
      <c r="BB21" s="178"/>
      <c r="BC21" s="178"/>
      <c r="BD21" s="178"/>
      <c r="CY21" s="18"/>
    </row>
    <row r="22" spans="1:103" ht="16.5" customHeight="1">
      <c r="A22" s="16"/>
      <c r="B22" s="133">
        <v>6</v>
      </c>
      <c r="C22" s="150"/>
      <c r="D22" s="151"/>
      <c r="E22" s="152"/>
      <c r="F22" s="152"/>
      <c r="G22" s="152"/>
      <c r="H22" s="152"/>
      <c r="I22" s="153"/>
      <c r="J22" s="179" t="s">
        <v>1927</v>
      </c>
      <c r="K22" s="154" t="s">
        <v>1927</v>
      </c>
      <c r="L22" s="155" t="s">
        <v>1927</v>
      </c>
      <c r="M22" s="154" t="s">
        <v>1927</v>
      </c>
      <c r="N22" s="134">
        <f t="shared" si="1"/>
      </c>
      <c r="O22" s="128">
        <f t="shared" si="0"/>
      </c>
      <c r="P22" s="99">
        <f t="shared" si="2"/>
      </c>
      <c r="Q22" s="93"/>
      <c r="R22" s="18"/>
      <c r="T22" s="18"/>
      <c r="U22" s="18"/>
      <c r="V22" s="18"/>
      <c r="W22" s="18"/>
      <c r="X22" s="18"/>
      <c r="AH22" s="174"/>
      <c r="AI22" s="174"/>
      <c r="AJ22" s="175"/>
      <c r="AK22" s="175"/>
      <c r="AL22" s="174"/>
      <c r="AM22" s="174"/>
      <c r="AN22" s="174"/>
      <c r="AO22" s="174"/>
      <c r="AP22" s="174"/>
      <c r="AQ22" s="175"/>
      <c r="AR22" s="175"/>
      <c r="AT22" s="170"/>
      <c r="AU22" s="170"/>
      <c r="AV22" s="170"/>
      <c r="AW22" s="170"/>
      <c r="AX22" s="170"/>
      <c r="AZ22" s="178"/>
      <c r="BA22" s="178"/>
      <c r="BB22" s="178"/>
      <c r="BC22" s="178"/>
      <c r="BD22" s="178"/>
      <c r="CY22" s="18"/>
    </row>
    <row r="23" spans="1:103" ht="16.5" customHeight="1">
      <c r="A23" s="16"/>
      <c r="B23" s="133">
        <v>7</v>
      </c>
      <c r="C23" s="150"/>
      <c r="D23" s="151"/>
      <c r="E23" s="152"/>
      <c r="F23" s="152"/>
      <c r="G23" s="152"/>
      <c r="H23" s="152"/>
      <c r="I23" s="153"/>
      <c r="J23" s="179" t="s">
        <v>1927</v>
      </c>
      <c r="K23" s="154" t="s">
        <v>1927</v>
      </c>
      <c r="L23" s="155" t="s">
        <v>1927</v>
      </c>
      <c r="M23" s="154" t="s">
        <v>1927</v>
      </c>
      <c r="N23" s="134">
        <f t="shared" si="1"/>
      </c>
      <c r="O23" s="128">
        <f t="shared" si="0"/>
      </c>
      <c r="P23" s="99">
        <f t="shared" si="2"/>
      </c>
      <c r="Q23" s="93"/>
      <c r="R23" s="18"/>
      <c r="T23" s="18"/>
      <c r="U23" s="18"/>
      <c r="V23" s="18"/>
      <c r="W23" s="18"/>
      <c r="X23" s="18"/>
      <c r="AH23" s="174"/>
      <c r="AI23" s="174"/>
      <c r="AJ23" s="175"/>
      <c r="AK23" s="175"/>
      <c r="AL23" s="174"/>
      <c r="AM23" s="174"/>
      <c r="AN23" s="174"/>
      <c r="AO23" s="174"/>
      <c r="AP23" s="174"/>
      <c r="AQ23" s="175"/>
      <c r="AR23" s="175"/>
      <c r="AT23" s="170"/>
      <c r="AU23" s="170"/>
      <c r="AV23" s="170"/>
      <c r="AW23" s="170"/>
      <c r="AX23" s="170"/>
      <c r="AZ23" s="178"/>
      <c r="BA23" s="178"/>
      <c r="BB23" s="178"/>
      <c r="BC23" s="178"/>
      <c r="BD23" s="178"/>
      <c r="CY23" s="18"/>
    </row>
    <row r="24" spans="1:103" ht="16.5" customHeight="1">
      <c r="A24" s="16"/>
      <c r="B24" s="133">
        <v>8</v>
      </c>
      <c r="C24" s="150"/>
      <c r="D24" s="151"/>
      <c r="E24" s="152"/>
      <c r="F24" s="152"/>
      <c r="G24" s="152"/>
      <c r="H24" s="152"/>
      <c r="I24" s="153"/>
      <c r="J24" s="179" t="s">
        <v>1927</v>
      </c>
      <c r="K24" s="154" t="s">
        <v>1927</v>
      </c>
      <c r="L24" s="155" t="s">
        <v>1927</v>
      </c>
      <c r="M24" s="154" t="s">
        <v>1927</v>
      </c>
      <c r="N24" s="134">
        <f t="shared" si="1"/>
      </c>
      <c r="O24" s="128">
        <f t="shared" si="0"/>
      </c>
      <c r="P24" s="99">
        <f t="shared" si="2"/>
      </c>
      <c r="Q24" s="93"/>
      <c r="R24" s="18"/>
      <c r="T24" s="18"/>
      <c r="U24" s="18"/>
      <c r="V24" s="18"/>
      <c r="W24" s="18"/>
      <c r="X24" s="18"/>
      <c r="AH24" s="174"/>
      <c r="AI24" s="174"/>
      <c r="AJ24" s="175"/>
      <c r="AK24" s="175"/>
      <c r="AL24" s="174"/>
      <c r="AM24" s="174"/>
      <c r="AN24" s="174"/>
      <c r="AO24" s="174"/>
      <c r="AP24" s="174"/>
      <c r="AQ24" s="175"/>
      <c r="AR24" s="175"/>
      <c r="AT24" s="170"/>
      <c r="AU24" s="170"/>
      <c r="AV24" s="170"/>
      <c r="AW24" s="170"/>
      <c r="AX24" s="170"/>
      <c r="AZ24" s="178"/>
      <c r="BA24" s="178"/>
      <c r="BB24" s="178"/>
      <c r="BC24" s="178"/>
      <c r="BD24" s="178"/>
      <c r="CY24" s="18"/>
    </row>
    <row r="25" spans="1:103" ht="16.5" customHeight="1">
      <c r="A25" s="16"/>
      <c r="B25" s="133">
        <v>9</v>
      </c>
      <c r="C25" s="150"/>
      <c r="D25" s="151"/>
      <c r="E25" s="152"/>
      <c r="F25" s="152"/>
      <c r="G25" s="152"/>
      <c r="H25" s="152"/>
      <c r="I25" s="153"/>
      <c r="J25" s="179" t="s">
        <v>1927</v>
      </c>
      <c r="K25" s="154" t="s">
        <v>1927</v>
      </c>
      <c r="L25" s="155" t="s">
        <v>1927</v>
      </c>
      <c r="M25" s="154" t="s">
        <v>1927</v>
      </c>
      <c r="N25" s="134">
        <f t="shared" si="1"/>
      </c>
      <c r="O25" s="128">
        <f t="shared" si="0"/>
      </c>
      <c r="P25" s="99">
        <f t="shared" si="2"/>
      </c>
      <c r="Q25" s="93"/>
      <c r="R25" s="18"/>
      <c r="T25" s="18"/>
      <c r="U25" s="18"/>
      <c r="V25" s="18"/>
      <c r="W25" s="18"/>
      <c r="X25" s="18"/>
      <c r="AH25" s="174"/>
      <c r="AI25" s="174"/>
      <c r="AJ25" s="175"/>
      <c r="AK25" s="175"/>
      <c r="AL25" s="174"/>
      <c r="AM25" s="174"/>
      <c r="AN25" s="174"/>
      <c r="AO25" s="174"/>
      <c r="AP25" s="174"/>
      <c r="AQ25" s="175"/>
      <c r="AR25" s="175"/>
      <c r="AT25" s="170"/>
      <c r="AU25" s="170"/>
      <c r="AV25" s="170"/>
      <c r="AW25" s="170"/>
      <c r="AX25" s="170"/>
      <c r="AZ25" s="178"/>
      <c r="BA25" s="178"/>
      <c r="BB25" s="178"/>
      <c r="BC25" s="178"/>
      <c r="BD25" s="178"/>
      <c r="CY25" s="18"/>
    </row>
    <row r="26" spans="1:103" ht="16.5" customHeight="1">
      <c r="A26" s="16"/>
      <c r="B26" s="133">
        <v>10</v>
      </c>
      <c r="C26" s="150"/>
      <c r="D26" s="151"/>
      <c r="E26" s="152"/>
      <c r="F26" s="152"/>
      <c r="G26" s="152"/>
      <c r="H26" s="152"/>
      <c r="I26" s="153"/>
      <c r="J26" s="179" t="s">
        <v>1927</v>
      </c>
      <c r="K26" s="154" t="s">
        <v>1927</v>
      </c>
      <c r="L26" s="155" t="s">
        <v>1927</v>
      </c>
      <c r="M26" s="154" t="s">
        <v>1927</v>
      </c>
      <c r="N26" s="134">
        <f t="shared" si="1"/>
      </c>
      <c r="O26" s="128">
        <f t="shared" si="0"/>
      </c>
      <c r="P26" s="99">
        <f t="shared" si="2"/>
      </c>
      <c r="Q26" s="93"/>
      <c r="R26" s="18"/>
      <c r="T26" s="18"/>
      <c r="U26" s="18"/>
      <c r="V26" s="18"/>
      <c r="W26" s="18"/>
      <c r="X26" s="18"/>
      <c r="AH26" s="174"/>
      <c r="AI26" s="174"/>
      <c r="AJ26" s="175"/>
      <c r="AK26" s="175"/>
      <c r="AL26" s="174"/>
      <c r="AM26" s="174"/>
      <c r="AN26" s="174"/>
      <c r="AO26" s="174"/>
      <c r="AP26" s="174"/>
      <c r="AQ26" s="175"/>
      <c r="AR26" s="175"/>
      <c r="AT26" s="170"/>
      <c r="AU26" s="170"/>
      <c r="AV26" s="170"/>
      <c r="AW26" s="170"/>
      <c r="AX26" s="170"/>
      <c r="AZ26" s="178"/>
      <c r="BA26" s="178"/>
      <c r="BB26" s="178"/>
      <c r="BC26" s="178"/>
      <c r="BD26" s="178"/>
      <c r="CY26" s="18"/>
    </row>
    <row r="27" spans="1:103" ht="16.5" customHeight="1">
      <c r="A27" s="16"/>
      <c r="B27" s="133">
        <v>11</v>
      </c>
      <c r="C27" s="150"/>
      <c r="D27" s="151"/>
      <c r="E27" s="152"/>
      <c r="F27" s="152"/>
      <c r="G27" s="152"/>
      <c r="H27" s="152"/>
      <c r="I27" s="153"/>
      <c r="J27" s="179" t="s">
        <v>1927</v>
      </c>
      <c r="K27" s="154" t="s">
        <v>1927</v>
      </c>
      <c r="L27" s="155" t="s">
        <v>1927</v>
      </c>
      <c r="M27" s="154" t="s">
        <v>1927</v>
      </c>
      <c r="N27" s="134">
        <f t="shared" si="1"/>
      </c>
      <c r="O27" s="128">
        <f t="shared" si="0"/>
      </c>
      <c r="P27" s="99">
        <f t="shared" si="2"/>
      </c>
      <c r="Q27" s="93"/>
      <c r="R27" s="18"/>
      <c r="T27" s="18"/>
      <c r="U27" s="18"/>
      <c r="V27" s="18"/>
      <c r="W27" s="18"/>
      <c r="X27" s="18"/>
      <c r="AH27" s="174"/>
      <c r="AI27" s="174"/>
      <c r="AJ27" s="175"/>
      <c r="AK27" s="175"/>
      <c r="AL27" s="174"/>
      <c r="AM27" s="174"/>
      <c r="AN27" s="174"/>
      <c r="AO27" s="174"/>
      <c r="AP27" s="174"/>
      <c r="AQ27" s="175"/>
      <c r="AR27" s="175"/>
      <c r="AT27" s="170"/>
      <c r="AU27" s="170"/>
      <c r="AV27" s="170"/>
      <c r="AW27" s="170"/>
      <c r="AX27" s="170"/>
      <c r="AZ27" s="178"/>
      <c r="BA27" s="178"/>
      <c r="BB27" s="178"/>
      <c r="BC27" s="178"/>
      <c r="BD27" s="178"/>
      <c r="CY27" s="18"/>
    </row>
    <row r="28" spans="1:103" ht="16.5" customHeight="1">
      <c r="A28" s="16"/>
      <c r="B28" s="133">
        <v>12</v>
      </c>
      <c r="C28" s="150"/>
      <c r="D28" s="151"/>
      <c r="E28" s="152"/>
      <c r="F28" s="152"/>
      <c r="G28" s="152"/>
      <c r="H28" s="152"/>
      <c r="I28" s="153"/>
      <c r="J28" s="179" t="s">
        <v>1927</v>
      </c>
      <c r="K28" s="154" t="s">
        <v>1927</v>
      </c>
      <c r="L28" s="155" t="s">
        <v>1927</v>
      </c>
      <c r="M28" s="154" t="s">
        <v>1927</v>
      </c>
      <c r="N28" s="134">
        <f t="shared" si="1"/>
      </c>
      <c r="O28" s="128">
        <f t="shared" si="0"/>
      </c>
      <c r="P28" s="99">
        <f t="shared" si="2"/>
      </c>
      <c r="Q28" s="93"/>
      <c r="R28" s="18"/>
      <c r="T28" s="18"/>
      <c r="U28" s="18"/>
      <c r="V28" s="18"/>
      <c r="W28" s="18"/>
      <c r="X28" s="18"/>
      <c r="AH28" s="174"/>
      <c r="AI28" s="174"/>
      <c r="AJ28" s="175"/>
      <c r="AK28" s="175"/>
      <c r="AL28" s="174"/>
      <c r="AM28" s="174"/>
      <c r="AN28" s="174"/>
      <c r="AO28" s="174"/>
      <c r="AP28" s="174"/>
      <c r="AQ28" s="175"/>
      <c r="AR28" s="175"/>
      <c r="AT28" s="170"/>
      <c r="AU28" s="170"/>
      <c r="AV28" s="170"/>
      <c r="AW28" s="170"/>
      <c r="AX28" s="170"/>
      <c r="AZ28" s="178"/>
      <c r="BA28" s="178"/>
      <c r="BB28" s="178"/>
      <c r="BC28" s="178"/>
      <c r="BD28" s="178"/>
      <c r="CY28" s="18"/>
    </row>
    <row r="29" spans="1:103" ht="16.5" customHeight="1">
      <c r="A29" s="16"/>
      <c r="B29" s="133">
        <v>13</v>
      </c>
      <c r="C29" s="150"/>
      <c r="D29" s="151"/>
      <c r="E29" s="152"/>
      <c r="F29" s="152"/>
      <c r="G29" s="152"/>
      <c r="H29" s="152"/>
      <c r="I29" s="153"/>
      <c r="J29" s="179" t="s">
        <v>1927</v>
      </c>
      <c r="K29" s="154" t="s">
        <v>1927</v>
      </c>
      <c r="L29" s="155" t="s">
        <v>1927</v>
      </c>
      <c r="M29" s="154" t="s">
        <v>1927</v>
      </c>
      <c r="N29" s="134">
        <f t="shared" si="1"/>
      </c>
      <c r="O29" s="128">
        <f t="shared" si="0"/>
      </c>
      <c r="P29" s="99">
        <f t="shared" si="2"/>
      </c>
      <c r="Q29" s="93"/>
      <c r="R29" s="18"/>
      <c r="T29" s="18"/>
      <c r="U29" s="18"/>
      <c r="V29" s="18"/>
      <c r="W29" s="18"/>
      <c r="X29" s="18"/>
      <c r="AH29" s="174"/>
      <c r="AI29" s="174"/>
      <c r="AJ29" s="175"/>
      <c r="AK29" s="175"/>
      <c r="AL29" s="174"/>
      <c r="AM29" s="174"/>
      <c r="AN29" s="174"/>
      <c r="AO29" s="174"/>
      <c r="AP29" s="174"/>
      <c r="AQ29" s="175"/>
      <c r="AR29" s="175"/>
      <c r="AT29" s="170"/>
      <c r="AU29" s="170"/>
      <c r="AV29" s="170"/>
      <c r="AW29" s="170"/>
      <c r="AX29" s="170"/>
      <c r="AZ29" s="178"/>
      <c r="BA29" s="178"/>
      <c r="BB29" s="178"/>
      <c r="BC29" s="178"/>
      <c r="BD29" s="178"/>
      <c r="CY29" s="18"/>
    </row>
    <row r="30" spans="1:103" ht="16.5" customHeight="1">
      <c r="A30" s="16"/>
      <c r="B30" s="133">
        <v>14</v>
      </c>
      <c r="C30" s="150"/>
      <c r="D30" s="151"/>
      <c r="E30" s="152"/>
      <c r="F30" s="152"/>
      <c r="G30" s="152"/>
      <c r="H30" s="152"/>
      <c r="I30" s="153"/>
      <c r="J30" s="179" t="s">
        <v>1927</v>
      </c>
      <c r="K30" s="154" t="s">
        <v>1927</v>
      </c>
      <c r="L30" s="155" t="s">
        <v>1927</v>
      </c>
      <c r="M30" s="154" t="s">
        <v>1927</v>
      </c>
      <c r="N30" s="134">
        <f t="shared" si="1"/>
      </c>
      <c r="O30" s="128">
        <f t="shared" si="0"/>
      </c>
      <c r="P30" s="99">
        <f t="shared" si="2"/>
      </c>
      <c r="Q30" s="93"/>
      <c r="R30" s="18"/>
      <c r="T30" s="18"/>
      <c r="U30" s="18"/>
      <c r="V30" s="18"/>
      <c r="W30" s="18"/>
      <c r="X30" s="18"/>
      <c r="AH30" s="174"/>
      <c r="AI30" s="174"/>
      <c r="AJ30" s="175"/>
      <c r="AK30" s="175"/>
      <c r="AL30" s="174"/>
      <c r="AM30" s="174"/>
      <c r="AN30" s="174"/>
      <c r="AO30" s="174"/>
      <c r="AP30" s="174"/>
      <c r="AQ30" s="175"/>
      <c r="AR30" s="175"/>
      <c r="AT30" s="170"/>
      <c r="AU30" s="170"/>
      <c r="AV30" s="170"/>
      <c r="AW30" s="170"/>
      <c r="AX30" s="170"/>
      <c r="AZ30" s="178"/>
      <c r="BA30" s="178"/>
      <c r="BB30" s="178"/>
      <c r="BC30" s="178"/>
      <c r="BD30" s="178"/>
      <c r="CY30" s="18"/>
    </row>
    <row r="31" spans="1:103" ht="16.5" customHeight="1">
      <c r="A31" s="16"/>
      <c r="B31" s="133">
        <v>15</v>
      </c>
      <c r="C31" s="150"/>
      <c r="D31" s="151"/>
      <c r="E31" s="152"/>
      <c r="F31" s="152"/>
      <c r="G31" s="152"/>
      <c r="H31" s="152"/>
      <c r="I31" s="153"/>
      <c r="J31" s="179" t="s">
        <v>1927</v>
      </c>
      <c r="K31" s="154" t="s">
        <v>1927</v>
      </c>
      <c r="L31" s="155" t="s">
        <v>1927</v>
      </c>
      <c r="M31" s="154" t="s">
        <v>1927</v>
      </c>
      <c r="N31" s="134">
        <f t="shared" si="1"/>
      </c>
      <c r="O31" s="128">
        <f t="shared" si="0"/>
      </c>
      <c r="P31" s="99">
        <f t="shared" si="2"/>
      </c>
      <c r="Q31" s="93"/>
      <c r="R31" s="18"/>
      <c r="T31" s="18"/>
      <c r="U31" s="18"/>
      <c r="V31" s="18"/>
      <c r="W31" s="18"/>
      <c r="X31" s="18"/>
      <c r="AH31" s="174"/>
      <c r="AI31" s="174"/>
      <c r="AJ31" s="175"/>
      <c r="AK31" s="175"/>
      <c r="AL31" s="174"/>
      <c r="AM31" s="174"/>
      <c r="AN31" s="174"/>
      <c r="AO31" s="174"/>
      <c r="AP31" s="174"/>
      <c r="AQ31" s="175"/>
      <c r="AR31" s="175"/>
      <c r="AT31" s="170"/>
      <c r="AU31" s="170"/>
      <c r="AV31" s="170"/>
      <c r="AW31" s="170"/>
      <c r="AX31" s="170"/>
      <c r="AZ31" s="178"/>
      <c r="BA31" s="178"/>
      <c r="BB31" s="178"/>
      <c r="BC31" s="178"/>
      <c r="BD31" s="178"/>
      <c r="CY31" s="18"/>
    </row>
    <row r="32" spans="1:103" ht="16.5" customHeight="1">
      <c r="A32" s="16"/>
      <c r="B32" s="133">
        <v>16</v>
      </c>
      <c r="C32" s="150"/>
      <c r="D32" s="151"/>
      <c r="E32" s="152"/>
      <c r="F32" s="152"/>
      <c r="G32" s="152"/>
      <c r="H32" s="152"/>
      <c r="I32" s="153"/>
      <c r="J32" s="179" t="s">
        <v>1927</v>
      </c>
      <c r="K32" s="154" t="s">
        <v>1927</v>
      </c>
      <c r="L32" s="155" t="s">
        <v>1927</v>
      </c>
      <c r="M32" s="154" t="s">
        <v>1927</v>
      </c>
      <c r="N32" s="134">
        <f t="shared" si="1"/>
      </c>
      <c r="O32" s="128">
        <f t="shared" si="0"/>
      </c>
      <c r="P32" s="99">
        <f t="shared" si="2"/>
      </c>
      <c r="Q32" s="93"/>
      <c r="R32" s="18"/>
      <c r="T32" s="18"/>
      <c r="U32" s="18"/>
      <c r="V32" s="18"/>
      <c r="W32" s="18"/>
      <c r="X32" s="18"/>
      <c r="AH32" s="174"/>
      <c r="AI32" s="174"/>
      <c r="AJ32" s="175"/>
      <c r="AK32" s="175"/>
      <c r="AL32" s="174"/>
      <c r="AM32" s="174"/>
      <c r="AN32" s="174"/>
      <c r="AO32" s="174"/>
      <c r="AP32" s="174"/>
      <c r="AQ32" s="175"/>
      <c r="AR32" s="175"/>
      <c r="AT32" s="170"/>
      <c r="AU32" s="170"/>
      <c r="AV32" s="170"/>
      <c r="AW32" s="170"/>
      <c r="AX32" s="170"/>
      <c r="AZ32" s="178"/>
      <c r="BA32" s="178"/>
      <c r="BB32" s="178"/>
      <c r="BC32" s="178"/>
      <c r="BD32" s="178"/>
      <c r="CY32" s="18"/>
    </row>
    <row r="33" spans="1:103" ht="16.5" customHeight="1">
      <c r="A33" s="16"/>
      <c r="B33" s="133">
        <v>17</v>
      </c>
      <c r="C33" s="150"/>
      <c r="D33" s="151"/>
      <c r="E33" s="152"/>
      <c r="F33" s="152"/>
      <c r="G33" s="152"/>
      <c r="H33" s="152"/>
      <c r="I33" s="153"/>
      <c r="J33" s="179" t="s">
        <v>1927</v>
      </c>
      <c r="K33" s="154" t="s">
        <v>1927</v>
      </c>
      <c r="L33" s="155" t="s">
        <v>1927</v>
      </c>
      <c r="M33" s="154" t="s">
        <v>1927</v>
      </c>
      <c r="N33" s="134">
        <f t="shared" si="1"/>
      </c>
      <c r="O33" s="128">
        <f t="shared" si="0"/>
      </c>
      <c r="P33" s="99">
        <f t="shared" si="2"/>
      </c>
      <c r="Q33" s="93"/>
      <c r="R33" s="18"/>
      <c r="T33" s="18"/>
      <c r="U33" s="18"/>
      <c r="V33" s="18"/>
      <c r="W33" s="18"/>
      <c r="X33" s="18"/>
      <c r="AH33" s="174"/>
      <c r="AI33" s="174"/>
      <c r="AJ33" s="175"/>
      <c r="AK33" s="175"/>
      <c r="AL33" s="174"/>
      <c r="AM33" s="174"/>
      <c r="AN33" s="174"/>
      <c r="AO33" s="174"/>
      <c r="AP33" s="174"/>
      <c r="AQ33" s="175"/>
      <c r="AR33" s="175"/>
      <c r="AT33" s="170"/>
      <c r="AU33" s="170"/>
      <c r="AV33" s="170"/>
      <c r="AW33" s="170"/>
      <c r="AX33" s="170"/>
      <c r="AZ33" s="178"/>
      <c r="BA33" s="178"/>
      <c r="BB33" s="178"/>
      <c r="BC33" s="178"/>
      <c r="BD33" s="178"/>
      <c r="CY33" s="18"/>
    </row>
    <row r="34" spans="1:103" ht="16.5" customHeight="1">
      <c r="A34" s="16"/>
      <c r="B34" s="133">
        <v>18</v>
      </c>
      <c r="C34" s="150"/>
      <c r="D34" s="151"/>
      <c r="E34" s="152"/>
      <c r="F34" s="152"/>
      <c r="G34" s="152"/>
      <c r="H34" s="152"/>
      <c r="I34" s="153"/>
      <c r="J34" s="179" t="s">
        <v>1927</v>
      </c>
      <c r="K34" s="154" t="s">
        <v>1927</v>
      </c>
      <c r="L34" s="155" t="s">
        <v>1927</v>
      </c>
      <c r="M34" s="154" t="s">
        <v>1927</v>
      </c>
      <c r="N34" s="134">
        <f t="shared" si="1"/>
      </c>
      <c r="O34" s="128">
        <f t="shared" si="0"/>
      </c>
      <c r="P34" s="99">
        <f t="shared" si="2"/>
      </c>
      <c r="Q34" s="93"/>
      <c r="R34" s="18"/>
      <c r="T34" s="18"/>
      <c r="U34" s="18"/>
      <c r="V34" s="18"/>
      <c r="W34" s="18"/>
      <c r="X34" s="18"/>
      <c r="AH34" s="174"/>
      <c r="AI34" s="174"/>
      <c r="AJ34" s="175"/>
      <c r="AK34" s="175"/>
      <c r="AL34" s="174"/>
      <c r="AM34" s="174"/>
      <c r="AN34" s="174"/>
      <c r="AO34" s="174"/>
      <c r="AP34" s="174"/>
      <c r="AQ34" s="175"/>
      <c r="AR34" s="175"/>
      <c r="AT34" s="170"/>
      <c r="AU34" s="170"/>
      <c r="AV34" s="170"/>
      <c r="AW34" s="170"/>
      <c r="AX34" s="170"/>
      <c r="AZ34" s="178"/>
      <c r="BA34" s="178"/>
      <c r="BB34" s="178"/>
      <c r="BC34" s="178"/>
      <c r="BD34" s="178"/>
      <c r="CY34" s="18"/>
    </row>
    <row r="35" spans="1:103" ht="16.5" customHeight="1">
      <c r="A35" s="16"/>
      <c r="B35" s="133">
        <v>19</v>
      </c>
      <c r="C35" s="150"/>
      <c r="D35" s="151"/>
      <c r="E35" s="152"/>
      <c r="F35" s="152"/>
      <c r="G35" s="152"/>
      <c r="H35" s="152"/>
      <c r="I35" s="153"/>
      <c r="J35" s="179" t="s">
        <v>1927</v>
      </c>
      <c r="K35" s="154" t="s">
        <v>1927</v>
      </c>
      <c r="L35" s="155" t="s">
        <v>1927</v>
      </c>
      <c r="M35" s="154" t="s">
        <v>1927</v>
      </c>
      <c r="N35" s="134">
        <f t="shared" si="1"/>
      </c>
      <c r="O35" s="128">
        <f t="shared" si="0"/>
      </c>
      <c r="P35" s="99">
        <f t="shared" si="2"/>
      </c>
      <c r="Q35" s="93"/>
      <c r="R35" s="18"/>
      <c r="T35" s="18"/>
      <c r="U35" s="18"/>
      <c r="V35" s="18"/>
      <c r="W35" s="18"/>
      <c r="X35" s="18"/>
      <c r="AH35" s="174"/>
      <c r="AI35" s="174"/>
      <c r="AJ35" s="175"/>
      <c r="AK35" s="175"/>
      <c r="AL35" s="174"/>
      <c r="AM35" s="174"/>
      <c r="AN35" s="174"/>
      <c r="AO35" s="174"/>
      <c r="AP35" s="174"/>
      <c r="AQ35" s="175"/>
      <c r="AR35" s="175"/>
      <c r="AT35" s="170"/>
      <c r="AU35" s="170"/>
      <c r="AV35" s="170"/>
      <c r="AW35" s="170"/>
      <c r="AX35" s="170"/>
      <c r="AZ35" s="178"/>
      <c r="BA35" s="178"/>
      <c r="BB35" s="178"/>
      <c r="BC35" s="178"/>
      <c r="BD35" s="178"/>
      <c r="CY35" s="18"/>
    </row>
    <row r="36" spans="1:103" ht="16.5" customHeight="1">
      <c r="A36" s="16"/>
      <c r="B36" s="133">
        <v>20</v>
      </c>
      <c r="C36" s="150"/>
      <c r="D36" s="151"/>
      <c r="E36" s="152"/>
      <c r="F36" s="152"/>
      <c r="G36" s="152"/>
      <c r="H36" s="152"/>
      <c r="I36" s="153"/>
      <c r="J36" s="179" t="s">
        <v>1927</v>
      </c>
      <c r="K36" s="154" t="s">
        <v>1927</v>
      </c>
      <c r="L36" s="155" t="s">
        <v>1927</v>
      </c>
      <c r="M36" s="154" t="s">
        <v>1927</v>
      </c>
      <c r="N36" s="134">
        <f t="shared" si="1"/>
      </c>
      <c r="O36" s="128">
        <f t="shared" si="0"/>
      </c>
      <c r="P36" s="99">
        <f t="shared" si="2"/>
      </c>
      <c r="Q36" s="93"/>
      <c r="R36" s="18"/>
      <c r="T36" s="18"/>
      <c r="U36" s="18"/>
      <c r="V36" s="18"/>
      <c r="W36" s="18"/>
      <c r="X36" s="18"/>
      <c r="AH36" s="174"/>
      <c r="AI36" s="174"/>
      <c r="AJ36" s="175"/>
      <c r="AK36" s="175"/>
      <c r="AL36" s="174"/>
      <c r="AM36" s="174"/>
      <c r="AN36" s="174"/>
      <c r="AO36" s="174"/>
      <c r="AP36" s="174"/>
      <c r="AQ36" s="175"/>
      <c r="AR36" s="175"/>
      <c r="AT36" s="170"/>
      <c r="AU36" s="170"/>
      <c r="AV36" s="170"/>
      <c r="AW36" s="170"/>
      <c r="AX36" s="170"/>
      <c r="AZ36" s="178"/>
      <c r="BA36" s="178"/>
      <c r="BB36" s="178"/>
      <c r="BC36" s="178"/>
      <c r="BD36" s="178"/>
      <c r="CY36" s="18"/>
    </row>
    <row r="37" spans="1:103" ht="16.5" customHeight="1">
      <c r="A37" s="16"/>
      <c r="B37" s="133">
        <v>21</v>
      </c>
      <c r="C37" s="150"/>
      <c r="D37" s="151"/>
      <c r="E37" s="152"/>
      <c r="F37" s="152"/>
      <c r="G37" s="152"/>
      <c r="H37" s="152"/>
      <c r="I37" s="153"/>
      <c r="J37" s="179" t="s">
        <v>1927</v>
      </c>
      <c r="K37" s="154" t="s">
        <v>1927</v>
      </c>
      <c r="L37" s="155" t="s">
        <v>1927</v>
      </c>
      <c r="M37" s="154" t="s">
        <v>1927</v>
      </c>
      <c r="N37" s="134">
        <f t="shared" si="1"/>
      </c>
      <c r="O37" s="128">
        <f t="shared" si="0"/>
      </c>
      <c r="P37" s="99">
        <f t="shared" si="2"/>
      </c>
      <c r="Q37" s="93"/>
      <c r="R37" s="18"/>
      <c r="T37" s="18"/>
      <c r="U37" s="18"/>
      <c r="V37" s="18"/>
      <c r="W37" s="18"/>
      <c r="X37" s="18"/>
      <c r="AH37" s="174"/>
      <c r="AI37" s="174"/>
      <c r="AJ37" s="175"/>
      <c r="AK37" s="175"/>
      <c r="AL37" s="174"/>
      <c r="AM37" s="174"/>
      <c r="AN37" s="174"/>
      <c r="AO37" s="174"/>
      <c r="AP37" s="174"/>
      <c r="AQ37" s="175"/>
      <c r="AR37" s="175"/>
      <c r="AT37" s="170"/>
      <c r="AU37" s="170"/>
      <c r="AV37" s="170"/>
      <c r="AW37" s="170"/>
      <c r="AX37" s="170"/>
      <c r="AZ37" s="178"/>
      <c r="BA37" s="178"/>
      <c r="BB37" s="178"/>
      <c r="BC37" s="178"/>
      <c r="BD37" s="178"/>
      <c r="CY37" s="18"/>
    </row>
    <row r="38" spans="1:56" ht="16.5" customHeight="1">
      <c r="A38" s="16"/>
      <c r="B38" s="133">
        <v>22</v>
      </c>
      <c r="C38" s="150"/>
      <c r="D38" s="151"/>
      <c r="E38" s="152"/>
      <c r="F38" s="152"/>
      <c r="G38" s="152"/>
      <c r="H38" s="152"/>
      <c r="I38" s="153"/>
      <c r="J38" s="179" t="s">
        <v>1927</v>
      </c>
      <c r="K38" s="154" t="s">
        <v>1927</v>
      </c>
      <c r="L38" s="155" t="s">
        <v>1927</v>
      </c>
      <c r="M38" s="154" t="s">
        <v>1927</v>
      </c>
      <c r="N38" s="134">
        <f t="shared" si="1"/>
      </c>
      <c r="O38" s="128">
        <f t="shared" si="0"/>
      </c>
      <c r="P38" s="99">
        <f t="shared" si="2"/>
      </c>
      <c r="Q38" s="93"/>
      <c r="R38" s="18"/>
      <c r="T38" s="18"/>
      <c r="U38" s="18"/>
      <c r="V38" s="18"/>
      <c r="W38" s="18"/>
      <c r="X38" s="18"/>
      <c r="AH38" s="174"/>
      <c r="AI38" s="174"/>
      <c r="AJ38" s="175"/>
      <c r="AK38" s="175"/>
      <c r="AL38" s="174"/>
      <c r="AM38" s="174"/>
      <c r="AN38" s="174"/>
      <c r="AO38" s="174"/>
      <c r="AP38" s="174"/>
      <c r="AQ38" s="175"/>
      <c r="AR38" s="175"/>
      <c r="AT38" s="170"/>
      <c r="AU38" s="170"/>
      <c r="AV38" s="170"/>
      <c r="AW38" s="170"/>
      <c r="AX38" s="170"/>
      <c r="AZ38" s="178"/>
      <c r="BA38" s="178"/>
      <c r="BB38" s="178"/>
      <c r="BC38" s="178"/>
      <c r="BD38" s="178"/>
    </row>
    <row r="39" spans="1:56" ht="16.5" customHeight="1">
      <c r="A39" s="16"/>
      <c r="B39" s="133">
        <v>23</v>
      </c>
      <c r="C39" s="150"/>
      <c r="D39" s="151"/>
      <c r="E39" s="152"/>
      <c r="F39" s="152"/>
      <c r="G39" s="152"/>
      <c r="H39" s="152"/>
      <c r="I39" s="153"/>
      <c r="J39" s="179" t="s">
        <v>1927</v>
      </c>
      <c r="K39" s="154" t="s">
        <v>1927</v>
      </c>
      <c r="L39" s="155" t="s">
        <v>1927</v>
      </c>
      <c r="M39" s="154" t="s">
        <v>1927</v>
      </c>
      <c r="N39" s="134">
        <f t="shared" si="1"/>
      </c>
      <c r="O39" s="128">
        <f t="shared" si="0"/>
      </c>
      <c r="P39" s="99">
        <f t="shared" si="2"/>
      </c>
      <c r="Q39" s="93"/>
      <c r="R39" s="18"/>
      <c r="T39" s="18"/>
      <c r="U39" s="18"/>
      <c r="V39" s="18"/>
      <c r="W39" s="18"/>
      <c r="X39" s="18"/>
      <c r="AH39" s="174"/>
      <c r="AI39" s="174"/>
      <c r="AJ39" s="175"/>
      <c r="AK39" s="175"/>
      <c r="AL39" s="174"/>
      <c r="AM39" s="174"/>
      <c r="AN39" s="174"/>
      <c r="AO39" s="174"/>
      <c r="AP39" s="174"/>
      <c r="AQ39" s="175"/>
      <c r="AR39" s="175"/>
      <c r="AT39" s="170"/>
      <c r="AU39" s="170"/>
      <c r="AV39" s="170"/>
      <c r="AW39" s="170"/>
      <c r="AX39" s="170"/>
      <c r="AZ39" s="178"/>
      <c r="BA39" s="178"/>
      <c r="BB39" s="178"/>
      <c r="BC39" s="178"/>
      <c r="BD39" s="178"/>
    </row>
    <row r="40" spans="1:56" ht="16.5" customHeight="1">
      <c r="A40" s="16"/>
      <c r="B40" s="133">
        <v>24</v>
      </c>
      <c r="C40" s="150"/>
      <c r="D40" s="151"/>
      <c r="E40" s="152"/>
      <c r="F40" s="152"/>
      <c r="G40" s="152"/>
      <c r="H40" s="152"/>
      <c r="I40" s="153"/>
      <c r="J40" s="179" t="s">
        <v>1927</v>
      </c>
      <c r="K40" s="154" t="s">
        <v>1927</v>
      </c>
      <c r="L40" s="155" t="s">
        <v>1927</v>
      </c>
      <c r="M40" s="154" t="s">
        <v>1927</v>
      </c>
      <c r="N40" s="134">
        <f t="shared" si="1"/>
      </c>
      <c r="O40" s="128">
        <f t="shared" si="0"/>
      </c>
      <c r="P40" s="99">
        <f t="shared" si="2"/>
      </c>
      <c r="Q40" s="93"/>
      <c r="R40" s="18"/>
      <c r="T40" s="18"/>
      <c r="U40" s="18"/>
      <c r="V40" s="18"/>
      <c r="W40" s="18"/>
      <c r="X40" s="18"/>
      <c r="AH40" s="174"/>
      <c r="AI40" s="174"/>
      <c r="AJ40" s="175"/>
      <c r="AK40" s="175"/>
      <c r="AL40" s="174"/>
      <c r="AM40" s="174"/>
      <c r="AN40" s="174"/>
      <c r="AO40" s="174"/>
      <c r="AP40" s="174"/>
      <c r="AQ40" s="175"/>
      <c r="AR40" s="175"/>
      <c r="AT40" s="170"/>
      <c r="AU40" s="170"/>
      <c r="AV40" s="170"/>
      <c r="AW40" s="170"/>
      <c r="AX40" s="170"/>
      <c r="AZ40" s="178"/>
      <c r="BA40" s="178"/>
      <c r="BB40" s="178"/>
      <c r="BC40" s="178"/>
      <c r="BD40" s="178"/>
    </row>
    <row r="41" spans="1:56" ht="16.5" customHeight="1">
      <c r="A41" s="16"/>
      <c r="B41" s="133">
        <v>25</v>
      </c>
      <c r="C41" s="150"/>
      <c r="D41" s="151"/>
      <c r="E41" s="152"/>
      <c r="F41" s="152"/>
      <c r="G41" s="152"/>
      <c r="H41" s="152"/>
      <c r="I41" s="153"/>
      <c r="J41" s="179" t="s">
        <v>1927</v>
      </c>
      <c r="K41" s="154" t="s">
        <v>1927</v>
      </c>
      <c r="L41" s="155" t="s">
        <v>1927</v>
      </c>
      <c r="M41" s="154" t="s">
        <v>1927</v>
      </c>
      <c r="N41" s="134">
        <f t="shared" si="1"/>
      </c>
      <c r="O41" s="128">
        <f t="shared" si="0"/>
      </c>
      <c r="P41" s="99">
        <f t="shared" si="2"/>
      </c>
      <c r="Q41" s="93"/>
      <c r="R41" s="18"/>
      <c r="T41" s="18"/>
      <c r="U41" s="18"/>
      <c r="V41" s="18"/>
      <c r="W41" s="18"/>
      <c r="X41" s="18"/>
      <c r="AH41" s="174"/>
      <c r="AI41" s="174"/>
      <c r="AJ41" s="175"/>
      <c r="AK41" s="175"/>
      <c r="AL41" s="174"/>
      <c r="AM41" s="174"/>
      <c r="AN41" s="174"/>
      <c r="AO41" s="174"/>
      <c r="AP41" s="174"/>
      <c r="AQ41" s="175"/>
      <c r="AR41" s="175"/>
      <c r="AT41" s="170"/>
      <c r="AU41" s="170"/>
      <c r="AV41" s="170"/>
      <c r="AW41" s="170"/>
      <c r="AX41" s="170"/>
      <c r="AZ41" s="178"/>
      <c r="BA41" s="178"/>
      <c r="BB41" s="178"/>
      <c r="BC41" s="178"/>
      <c r="BD41" s="178"/>
    </row>
    <row r="42" spans="1:56" ht="16.5" customHeight="1">
      <c r="A42" s="16"/>
      <c r="B42" s="133">
        <v>26</v>
      </c>
      <c r="C42" s="150"/>
      <c r="D42" s="151"/>
      <c r="E42" s="152"/>
      <c r="F42" s="152"/>
      <c r="G42" s="152"/>
      <c r="H42" s="152"/>
      <c r="I42" s="153"/>
      <c r="J42" s="179" t="s">
        <v>1927</v>
      </c>
      <c r="K42" s="154" t="s">
        <v>1927</v>
      </c>
      <c r="L42" s="155" t="s">
        <v>1927</v>
      </c>
      <c r="M42" s="154" t="s">
        <v>1927</v>
      </c>
      <c r="N42" s="134">
        <f t="shared" si="1"/>
      </c>
      <c r="O42" s="128">
        <f t="shared" si="0"/>
      </c>
      <c r="P42" s="99">
        <f t="shared" si="2"/>
      </c>
      <c r="Q42" s="93"/>
      <c r="R42" s="18"/>
      <c r="T42" s="18"/>
      <c r="U42" s="18"/>
      <c r="V42" s="18"/>
      <c r="W42" s="18"/>
      <c r="X42" s="18"/>
      <c r="AH42" s="174"/>
      <c r="AI42" s="174"/>
      <c r="AJ42" s="175"/>
      <c r="AK42" s="175"/>
      <c r="AL42" s="174"/>
      <c r="AM42" s="174"/>
      <c r="AN42" s="174"/>
      <c r="AO42" s="174"/>
      <c r="AP42" s="174"/>
      <c r="AQ42" s="175"/>
      <c r="AR42" s="175"/>
      <c r="AT42" s="170"/>
      <c r="AU42" s="170"/>
      <c r="AV42" s="170"/>
      <c r="AW42" s="170"/>
      <c r="AX42" s="170"/>
      <c r="AZ42" s="178"/>
      <c r="BA42" s="178"/>
      <c r="BB42" s="178"/>
      <c r="BC42" s="178"/>
      <c r="BD42" s="178"/>
    </row>
    <row r="43" spans="1:56" ht="16.5" customHeight="1">
      <c r="A43" s="16"/>
      <c r="B43" s="133">
        <v>27</v>
      </c>
      <c r="C43" s="150"/>
      <c r="D43" s="151"/>
      <c r="E43" s="152"/>
      <c r="F43" s="152"/>
      <c r="G43" s="152"/>
      <c r="H43" s="152"/>
      <c r="I43" s="153"/>
      <c r="J43" s="179" t="s">
        <v>1927</v>
      </c>
      <c r="K43" s="154" t="s">
        <v>1927</v>
      </c>
      <c r="L43" s="155" t="s">
        <v>1927</v>
      </c>
      <c r="M43" s="154" t="s">
        <v>1927</v>
      </c>
      <c r="N43" s="134">
        <f t="shared" si="1"/>
      </c>
      <c r="O43" s="128">
        <f t="shared" si="0"/>
      </c>
      <c r="P43" s="99">
        <f t="shared" si="2"/>
      </c>
      <c r="Q43" s="93"/>
      <c r="R43" s="18"/>
      <c r="T43" s="18"/>
      <c r="U43" s="18"/>
      <c r="V43" s="18"/>
      <c r="W43" s="18"/>
      <c r="X43" s="18"/>
      <c r="AH43" s="174"/>
      <c r="AI43" s="174"/>
      <c r="AJ43" s="175"/>
      <c r="AK43" s="175"/>
      <c r="AL43" s="174"/>
      <c r="AM43" s="174"/>
      <c r="AN43" s="174"/>
      <c r="AO43" s="174"/>
      <c r="AP43" s="174"/>
      <c r="AQ43" s="175"/>
      <c r="AR43" s="175"/>
      <c r="AT43" s="170"/>
      <c r="AU43" s="170"/>
      <c r="AV43" s="170"/>
      <c r="AW43" s="170"/>
      <c r="AX43" s="170"/>
      <c r="AZ43" s="178"/>
      <c r="BA43" s="178"/>
      <c r="BB43" s="178"/>
      <c r="BC43" s="178"/>
      <c r="BD43" s="178"/>
    </row>
    <row r="44" spans="1:56" ht="16.5" customHeight="1">
      <c r="A44" s="16"/>
      <c r="B44" s="133">
        <v>28</v>
      </c>
      <c r="C44" s="150"/>
      <c r="D44" s="151"/>
      <c r="E44" s="152"/>
      <c r="F44" s="152"/>
      <c r="G44" s="152"/>
      <c r="H44" s="152"/>
      <c r="I44" s="153"/>
      <c r="J44" s="179" t="s">
        <v>1927</v>
      </c>
      <c r="K44" s="154" t="s">
        <v>1927</v>
      </c>
      <c r="L44" s="155" t="s">
        <v>1927</v>
      </c>
      <c r="M44" s="154" t="s">
        <v>1927</v>
      </c>
      <c r="N44" s="134">
        <f t="shared" si="1"/>
      </c>
      <c r="O44" s="128">
        <f t="shared" si="0"/>
      </c>
      <c r="P44" s="99">
        <f t="shared" si="2"/>
      </c>
      <c r="Q44" s="93"/>
      <c r="R44" s="18"/>
      <c r="T44" s="18"/>
      <c r="U44" s="18"/>
      <c r="V44" s="18"/>
      <c r="W44" s="18"/>
      <c r="X44" s="18"/>
      <c r="AH44" s="174"/>
      <c r="AI44" s="174"/>
      <c r="AJ44" s="175"/>
      <c r="AK44" s="175"/>
      <c r="AL44" s="174"/>
      <c r="AM44" s="174"/>
      <c r="AN44" s="174"/>
      <c r="AO44" s="174"/>
      <c r="AP44" s="174"/>
      <c r="AQ44" s="175"/>
      <c r="AR44" s="175"/>
      <c r="AT44" s="170"/>
      <c r="AU44" s="170"/>
      <c r="AV44" s="170"/>
      <c r="AW44" s="170"/>
      <c r="AX44" s="170"/>
      <c r="AZ44" s="178"/>
      <c r="BA44" s="178"/>
      <c r="BB44" s="178"/>
      <c r="BC44" s="178"/>
      <c r="BD44" s="178"/>
    </row>
    <row r="45" spans="1:56" ht="16.5" customHeight="1">
      <c r="A45" s="16"/>
      <c r="B45" s="133">
        <v>29</v>
      </c>
      <c r="C45" s="150"/>
      <c r="D45" s="151"/>
      <c r="E45" s="152"/>
      <c r="F45" s="152"/>
      <c r="G45" s="152"/>
      <c r="H45" s="152"/>
      <c r="I45" s="153"/>
      <c r="J45" s="179" t="s">
        <v>1927</v>
      </c>
      <c r="K45" s="154" t="s">
        <v>1927</v>
      </c>
      <c r="L45" s="155" t="s">
        <v>1927</v>
      </c>
      <c r="M45" s="154" t="s">
        <v>1927</v>
      </c>
      <c r="N45" s="134">
        <f t="shared" si="1"/>
      </c>
      <c r="O45" s="128">
        <f t="shared" si="0"/>
      </c>
      <c r="P45" s="99">
        <f t="shared" si="2"/>
      </c>
      <c r="Q45" s="93"/>
      <c r="R45" s="18"/>
      <c r="T45" s="18"/>
      <c r="U45" s="18"/>
      <c r="V45" s="18"/>
      <c r="W45" s="18"/>
      <c r="X45" s="18"/>
      <c r="AH45" s="174"/>
      <c r="AI45" s="174"/>
      <c r="AJ45" s="175"/>
      <c r="AK45" s="175"/>
      <c r="AL45" s="174"/>
      <c r="AM45" s="174"/>
      <c r="AN45" s="174"/>
      <c r="AO45" s="174"/>
      <c r="AP45" s="174"/>
      <c r="AQ45" s="175"/>
      <c r="AR45" s="175"/>
      <c r="AT45" s="170"/>
      <c r="AU45" s="170"/>
      <c r="AV45" s="170"/>
      <c r="AW45" s="170"/>
      <c r="AX45" s="170"/>
      <c r="AZ45" s="178"/>
      <c r="BA45" s="178"/>
      <c r="BB45" s="178"/>
      <c r="BC45" s="178"/>
      <c r="BD45" s="178"/>
    </row>
    <row r="46" spans="1:56" ht="16.5" customHeight="1">
      <c r="A46" s="16"/>
      <c r="B46" s="133">
        <v>30</v>
      </c>
      <c r="C46" s="150"/>
      <c r="D46" s="151"/>
      <c r="E46" s="152"/>
      <c r="F46" s="152"/>
      <c r="G46" s="152"/>
      <c r="H46" s="152"/>
      <c r="I46" s="153"/>
      <c r="J46" s="179" t="s">
        <v>1927</v>
      </c>
      <c r="K46" s="154" t="s">
        <v>1927</v>
      </c>
      <c r="L46" s="155" t="s">
        <v>1927</v>
      </c>
      <c r="M46" s="154" t="s">
        <v>1927</v>
      </c>
      <c r="N46" s="134">
        <f t="shared" si="1"/>
      </c>
      <c r="O46" s="128">
        <f t="shared" si="0"/>
      </c>
      <c r="P46" s="99">
        <f t="shared" si="2"/>
      </c>
      <c r="Q46" s="93"/>
      <c r="R46" s="18"/>
      <c r="T46" s="18"/>
      <c r="U46" s="18"/>
      <c r="V46" s="18"/>
      <c r="W46" s="18"/>
      <c r="X46" s="18"/>
      <c r="AH46" s="174"/>
      <c r="AI46" s="174"/>
      <c r="AJ46" s="175"/>
      <c r="AK46" s="175"/>
      <c r="AL46" s="174"/>
      <c r="AM46" s="174"/>
      <c r="AN46" s="174"/>
      <c r="AO46" s="174"/>
      <c r="AP46" s="174"/>
      <c r="AQ46" s="175"/>
      <c r="AR46" s="175"/>
      <c r="AT46" s="170"/>
      <c r="AU46" s="170"/>
      <c r="AV46" s="170"/>
      <c r="AW46" s="170"/>
      <c r="AX46" s="170"/>
      <c r="AZ46" s="178"/>
      <c r="BA46" s="178"/>
      <c r="BB46" s="178"/>
      <c r="BC46" s="178"/>
      <c r="BD46" s="178"/>
    </row>
    <row r="47" spans="1:56" ht="16.5" customHeight="1">
      <c r="A47" s="16"/>
      <c r="B47" s="133">
        <v>31</v>
      </c>
      <c r="C47" s="150"/>
      <c r="D47" s="151"/>
      <c r="E47" s="152"/>
      <c r="F47" s="152"/>
      <c r="G47" s="152"/>
      <c r="H47" s="152"/>
      <c r="I47" s="153"/>
      <c r="J47" s="179" t="s">
        <v>1927</v>
      </c>
      <c r="K47" s="154" t="s">
        <v>1927</v>
      </c>
      <c r="L47" s="155" t="s">
        <v>1927</v>
      </c>
      <c r="M47" s="154" t="s">
        <v>1927</v>
      </c>
      <c r="N47" s="134">
        <f t="shared" si="1"/>
      </c>
      <c r="O47" s="128">
        <f t="shared" si="0"/>
      </c>
      <c r="P47" s="99">
        <f t="shared" si="2"/>
      </c>
      <c r="Q47" s="93"/>
      <c r="R47" s="18"/>
      <c r="T47" s="18"/>
      <c r="U47" s="18"/>
      <c r="V47" s="18"/>
      <c r="W47" s="18"/>
      <c r="X47" s="18"/>
      <c r="AH47" s="174"/>
      <c r="AI47" s="174"/>
      <c r="AJ47" s="175"/>
      <c r="AK47" s="175"/>
      <c r="AL47" s="174"/>
      <c r="AM47" s="174"/>
      <c r="AN47" s="174"/>
      <c r="AO47" s="174"/>
      <c r="AP47" s="174"/>
      <c r="AQ47" s="175"/>
      <c r="AR47" s="175"/>
      <c r="AT47" s="170"/>
      <c r="AU47" s="170"/>
      <c r="AV47" s="170"/>
      <c r="AW47" s="170"/>
      <c r="AX47" s="170"/>
      <c r="AZ47" s="178"/>
      <c r="BA47" s="178"/>
      <c r="BB47" s="178"/>
      <c r="BC47" s="178"/>
      <c r="BD47" s="178"/>
    </row>
    <row r="48" spans="1:56" ht="16.5" customHeight="1">
      <c r="A48" s="16"/>
      <c r="B48" s="133">
        <v>32</v>
      </c>
      <c r="C48" s="150"/>
      <c r="D48" s="151"/>
      <c r="E48" s="152"/>
      <c r="F48" s="152"/>
      <c r="G48" s="152"/>
      <c r="H48" s="152"/>
      <c r="I48" s="153"/>
      <c r="J48" s="179" t="s">
        <v>1927</v>
      </c>
      <c r="K48" s="154" t="s">
        <v>1927</v>
      </c>
      <c r="L48" s="155" t="s">
        <v>1927</v>
      </c>
      <c r="M48" s="154" t="s">
        <v>1927</v>
      </c>
      <c r="N48" s="134">
        <f t="shared" si="1"/>
      </c>
      <c r="O48" s="128">
        <f t="shared" si="0"/>
      </c>
      <c r="P48" s="99">
        <f t="shared" si="2"/>
      </c>
      <c r="Q48" s="93"/>
      <c r="R48" s="18"/>
      <c r="T48" s="18"/>
      <c r="U48" s="18"/>
      <c r="V48" s="18"/>
      <c r="W48" s="18"/>
      <c r="X48" s="18"/>
      <c r="AH48" s="174"/>
      <c r="AI48" s="174"/>
      <c r="AJ48" s="175"/>
      <c r="AK48" s="175"/>
      <c r="AL48" s="174"/>
      <c r="AM48" s="174"/>
      <c r="AN48" s="174"/>
      <c r="AO48" s="174"/>
      <c r="AP48" s="174"/>
      <c r="AQ48" s="175"/>
      <c r="AR48" s="175"/>
      <c r="AT48" s="170"/>
      <c r="AU48" s="170"/>
      <c r="AV48" s="170"/>
      <c r="AW48" s="170"/>
      <c r="AX48" s="170"/>
      <c r="AZ48" s="178"/>
      <c r="BA48" s="178"/>
      <c r="BB48" s="178"/>
      <c r="BC48" s="178"/>
      <c r="BD48" s="178"/>
    </row>
    <row r="49" spans="1:56" ht="16.5" customHeight="1">
      <c r="A49" s="16"/>
      <c r="B49" s="133">
        <v>33</v>
      </c>
      <c r="C49" s="150"/>
      <c r="D49" s="151"/>
      <c r="E49" s="152"/>
      <c r="F49" s="152"/>
      <c r="G49" s="152"/>
      <c r="H49" s="152"/>
      <c r="I49" s="153"/>
      <c r="J49" s="179" t="s">
        <v>1927</v>
      </c>
      <c r="K49" s="154" t="s">
        <v>1927</v>
      </c>
      <c r="L49" s="155" t="s">
        <v>1927</v>
      </c>
      <c r="M49" s="154" t="s">
        <v>1927</v>
      </c>
      <c r="N49" s="134">
        <f t="shared" si="1"/>
      </c>
      <c r="O49" s="128">
        <f t="shared" si="0"/>
      </c>
      <c r="P49" s="99">
        <f t="shared" si="2"/>
      </c>
      <c r="Q49" s="93"/>
      <c r="R49" s="18"/>
      <c r="T49" s="18"/>
      <c r="U49" s="18"/>
      <c r="V49" s="18"/>
      <c r="W49" s="18"/>
      <c r="X49" s="18"/>
      <c r="AH49" s="174"/>
      <c r="AI49" s="174"/>
      <c r="AJ49" s="175"/>
      <c r="AK49" s="175"/>
      <c r="AL49" s="174"/>
      <c r="AM49" s="174"/>
      <c r="AN49" s="174"/>
      <c r="AO49" s="174"/>
      <c r="AP49" s="174"/>
      <c r="AQ49" s="175"/>
      <c r="AR49" s="175"/>
      <c r="AT49" s="170"/>
      <c r="AU49" s="170"/>
      <c r="AV49" s="170"/>
      <c r="AW49" s="170"/>
      <c r="AX49" s="170"/>
      <c r="AZ49" s="178"/>
      <c r="BA49" s="178"/>
      <c r="BB49" s="178"/>
      <c r="BC49" s="178"/>
      <c r="BD49" s="178"/>
    </row>
    <row r="50" spans="1:56" ht="16.5" customHeight="1">
      <c r="A50" s="16"/>
      <c r="B50" s="133">
        <v>34</v>
      </c>
      <c r="C50" s="150"/>
      <c r="D50" s="151"/>
      <c r="E50" s="152"/>
      <c r="F50" s="152"/>
      <c r="G50" s="152"/>
      <c r="H50" s="152"/>
      <c r="I50" s="153"/>
      <c r="J50" s="179" t="s">
        <v>1927</v>
      </c>
      <c r="K50" s="154" t="s">
        <v>1927</v>
      </c>
      <c r="L50" s="155" t="s">
        <v>1927</v>
      </c>
      <c r="M50" s="154" t="s">
        <v>1927</v>
      </c>
      <c r="N50" s="134">
        <f t="shared" si="1"/>
      </c>
      <c r="O50" s="128">
        <f t="shared" si="0"/>
      </c>
      <c r="P50" s="99">
        <f t="shared" si="2"/>
      </c>
      <c r="Q50" s="93"/>
      <c r="R50" s="18"/>
      <c r="T50" s="18"/>
      <c r="U50" s="18"/>
      <c r="V50" s="18"/>
      <c r="W50" s="18"/>
      <c r="X50" s="18"/>
      <c r="AH50" s="174"/>
      <c r="AI50" s="174"/>
      <c r="AJ50" s="175"/>
      <c r="AK50" s="175"/>
      <c r="AL50" s="174"/>
      <c r="AM50" s="174"/>
      <c r="AN50" s="174"/>
      <c r="AO50" s="174"/>
      <c r="AP50" s="174"/>
      <c r="AQ50" s="175"/>
      <c r="AR50" s="175"/>
      <c r="AT50" s="170"/>
      <c r="AU50" s="170"/>
      <c r="AV50" s="170"/>
      <c r="AW50" s="170"/>
      <c r="AX50" s="170"/>
      <c r="AZ50" s="178"/>
      <c r="BA50" s="178"/>
      <c r="BB50" s="178"/>
      <c r="BC50" s="178"/>
      <c r="BD50" s="178"/>
    </row>
    <row r="51" spans="1:56" ht="16.5" customHeight="1">
      <c r="A51" s="16"/>
      <c r="B51" s="133">
        <v>35</v>
      </c>
      <c r="C51" s="150"/>
      <c r="D51" s="151"/>
      <c r="E51" s="152"/>
      <c r="F51" s="152"/>
      <c r="G51" s="152"/>
      <c r="H51" s="152"/>
      <c r="I51" s="153"/>
      <c r="J51" s="179" t="s">
        <v>1927</v>
      </c>
      <c r="K51" s="154" t="s">
        <v>1927</v>
      </c>
      <c r="L51" s="155" t="s">
        <v>1927</v>
      </c>
      <c r="M51" s="154" t="s">
        <v>1927</v>
      </c>
      <c r="N51" s="134">
        <f t="shared" si="1"/>
      </c>
      <c r="O51" s="128">
        <f t="shared" si="0"/>
      </c>
      <c r="P51" s="99">
        <f t="shared" si="2"/>
      </c>
      <c r="Q51" s="93"/>
      <c r="R51" s="18"/>
      <c r="T51" s="18"/>
      <c r="U51" s="18"/>
      <c r="V51" s="18"/>
      <c r="W51" s="18"/>
      <c r="X51" s="18"/>
      <c r="AH51" s="174"/>
      <c r="AI51" s="174"/>
      <c r="AJ51" s="175"/>
      <c r="AK51" s="175"/>
      <c r="AL51" s="174"/>
      <c r="AM51" s="174"/>
      <c r="AN51" s="174"/>
      <c r="AO51" s="174"/>
      <c r="AP51" s="174"/>
      <c r="AQ51" s="175"/>
      <c r="AR51" s="175"/>
      <c r="AT51" s="170"/>
      <c r="AU51" s="170"/>
      <c r="AV51" s="170"/>
      <c r="AW51" s="170"/>
      <c r="AX51" s="170"/>
      <c r="AZ51" s="178"/>
      <c r="BA51" s="178"/>
      <c r="BB51" s="178"/>
      <c r="BC51" s="178"/>
      <c r="BD51" s="178"/>
    </row>
    <row r="52" spans="1:56" ht="16.5" customHeight="1">
      <c r="A52" s="16"/>
      <c r="B52" s="133">
        <v>36</v>
      </c>
      <c r="C52" s="150"/>
      <c r="D52" s="151"/>
      <c r="E52" s="152"/>
      <c r="F52" s="152"/>
      <c r="G52" s="152"/>
      <c r="H52" s="152"/>
      <c r="I52" s="153"/>
      <c r="J52" s="179" t="s">
        <v>1927</v>
      </c>
      <c r="K52" s="154" t="s">
        <v>1927</v>
      </c>
      <c r="L52" s="155" t="s">
        <v>1927</v>
      </c>
      <c r="M52" s="154" t="s">
        <v>1927</v>
      </c>
      <c r="N52" s="134">
        <f t="shared" si="1"/>
      </c>
      <c r="O52" s="128">
        <f t="shared" si="0"/>
      </c>
      <c r="P52" s="99">
        <f t="shared" si="2"/>
      </c>
      <c r="Q52" s="93"/>
      <c r="R52" s="18"/>
      <c r="T52" s="18"/>
      <c r="U52" s="18"/>
      <c r="V52" s="18"/>
      <c r="W52" s="18"/>
      <c r="X52" s="18"/>
      <c r="AH52" s="174"/>
      <c r="AI52" s="174"/>
      <c r="AJ52" s="175"/>
      <c r="AK52" s="175"/>
      <c r="AL52" s="174"/>
      <c r="AM52" s="174"/>
      <c r="AN52" s="174"/>
      <c r="AO52" s="174"/>
      <c r="AP52" s="174"/>
      <c r="AQ52" s="175"/>
      <c r="AR52" s="175"/>
      <c r="AT52" s="170"/>
      <c r="AU52" s="170"/>
      <c r="AV52" s="170"/>
      <c r="AW52" s="170"/>
      <c r="AX52" s="170"/>
      <c r="AZ52" s="178"/>
      <c r="BA52" s="178"/>
      <c r="BB52" s="178"/>
      <c r="BC52" s="178"/>
      <c r="BD52" s="178"/>
    </row>
    <row r="53" spans="1:56" ht="16.5" customHeight="1">
      <c r="A53" s="16"/>
      <c r="B53" s="133">
        <v>37</v>
      </c>
      <c r="C53" s="150"/>
      <c r="D53" s="151"/>
      <c r="E53" s="152"/>
      <c r="F53" s="152"/>
      <c r="G53" s="152"/>
      <c r="H53" s="152"/>
      <c r="I53" s="153"/>
      <c r="J53" s="179" t="s">
        <v>1927</v>
      </c>
      <c r="K53" s="154" t="s">
        <v>1927</v>
      </c>
      <c r="L53" s="155" t="s">
        <v>1927</v>
      </c>
      <c r="M53" s="154" t="s">
        <v>1927</v>
      </c>
      <c r="N53" s="134">
        <f t="shared" si="1"/>
      </c>
      <c r="O53" s="128">
        <f t="shared" si="0"/>
      </c>
      <c r="P53" s="99">
        <f t="shared" si="2"/>
      </c>
      <c r="Q53" s="93"/>
      <c r="R53" s="18"/>
      <c r="T53" s="18"/>
      <c r="U53" s="18"/>
      <c r="V53" s="18"/>
      <c r="W53" s="18"/>
      <c r="X53" s="18"/>
      <c r="AH53" s="174"/>
      <c r="AI53" s="174"/>
      <c r="AJ53" s="175"/>
      <c r="AK53" s="175"/>
      <c r="AL53" s="174"/>
      <c r="AM53" s="174"/>
      <c r="AN53" s="174"/>
      <c r="AO53" s="174"/>
      <c r="AP53" s="174"/>
      <c r="AQ53" s="175"/>
      <c r="AR53" s="175"/>
      <c r="AT53" s="170"/>
      <c r="AU53" s="170"/>
      <c r="AV53" s="170"/>
      <c r="AW53" s="170"/>
      <c r="AX53" s="170"/>
      <c r="AZ53" s="178"/>
      <c r="BA53" s="178"/>
      <c r="BB53" s="178"/>
      <c r="BC53" s="178"/>
      <c r="BD53" s="178"/>
    </row>
    <row r="54" spans="1:56" ht="16.5" customHeight="1">
      <c r="A54" s="16"/>
      <c r="B54" s="133">
        <v>38</v>
      </c>
      <c r="C54" s="150"/>
      <c r="D54" s="151"/>
      <c r="E54" s="152"/>
      <c r="F54" s="152"/>
      <c r="G54" s="152"/>
      <c r="H54" s="152"/>
      <c r="I54" s="153"/>
      <c r="J54" s="179" t="s">
        <v>1927</v>
      </c>
      <c r="K54" s="154" t="s">
        <v>1927</v>
      </c>
      <c r="L54" s="155" t="s">
        <v>1927</v>
      </c>
      <c r="M54" s="154" t="s">
        <v>1927</v>
      </c>
      <c r="N54" s="134">
        <f t="shared" si="1"/>
      </c>
      <c r="O54" s="128">
        <f t="shared" si="0"/>
      </c>
      <c r="P54" s="99">
        <f t="shared" si="2"/>
      </c>
      <c r="Q54" s="93"/>
      <c r="R54" s="18"/>
      <c r="T54" s="18"/>
      <c r="U54" s="18"/>
      <c r="V54" s="18"/>
      <c r="W54" s="18"/>
      <c r="X54" s="18"/>
      <c r="AH54" s="174"/>
      <c r="AI54" s="174"/>
      <c r="AJ54" s="175"/>
      <c r="AK54" s="175"/>
      <c r="AL54" s="174"/>
      <c r="AM54" s="174"/>
      <c r="AN54" s="174"/>
      <c r="AO54" s="174"/>
      <c r="AP54" s="174"/>
      <c r="AQ54" s="175"/>
      <c r="AR54" s="175"/>
      <c r="AT54" s="170"/>
      <c r="AU54" s="170"/>
      <c r="AV54" s="170"/>
      <c r="AW54" s="170"/>
      <c r="AX54" s="170"/>
      <c r="AZ54" s="178"/>
      <c r="BA54" s="178"/>
      <c r="BB54" s="178"/>
      <c r="BC54" s="178"/>
      <c r="BD54" s="178"/>
    </row>
    <row r="55" spans="1:56" ht="16.5" customHeight="1">
      <c r="A55" s="16"/>
      <c r="B55" s="133">
        <v>39</v>
      </c>
      <c r="C55" s="150"/>
      <c r="D55" s="151"/>
      <c r="E55" s="152"/>
      <c r="F55" s="152"/>
      <c r="G55" s="152"/>
      <c r="H55" s="152"/>
      <c r="I55" s="153"/>
      <c r="J55" s="179" t="s">
        <v>1927</v>
      </c>
      <c r="K55" s="154" t="s">
        <v>1927</v>
      </c>
      <c r="L55" s="155" t="s">
        <v>1927</v>
      </c>
      <c r="M55" s="154" t="s">
        <v>1927</v>
      </c>
      <c r="N55" s="134">
        <f t="shared" si="1"/>
      </c>
      <c r="O55" s="128">
        <f t="shared" si="0"/>
      </c>
      <c r="P55" s="99">
        <f t="shared" si="2"/>
      </c>
      <c r="Q55" s="93"/>
      <c r="R55" s="18"/>
      <c r="T55" s="18"/>
      <c r="U55" s="18"/>
      <c r="V55" s="18"/>
      <c r="W55" s="18"/>
      <c r="X55" s="18"/>
      <c r="AH55" s="174"/>
      <c r="AI55" s="174"/>
      <c r="AJ55" s="175"/>
      <c r="AK55" s="175"/>
      <c r="AL55" s="174"/>
      <c r="AM55" s="174"/>
      <c r="AN55" s="174"/>
      <c r="AO55" s="174"/>
      <c r="AP55" s="174"/>
      <c r="AQ55" s="175"/>
      <c r="AR55" s="175"/>
      <c r="AT55" s="170"/>
      <c r="AU55" s="170"/>
      <c r="AV55" s="170"/>
      <c r="AW55" s="170"/>
      <c r="AX55" s="170"/>
      <c r="AZ55" s="178"/>
      <c r="BA55" s="178"/>
      <c r="BB55" s="178"/>
      <c r="BC55" s="178"/>
      <c r="BD55" s="178"/>
    </row>
    <row r="56" spans="1:56" ht="16.5" customHeight="1">
      <c r="A56" s="16"/>
      <c r="B56" s="133">
        <v>40</v>
      </c>
      <c r="C56" s="150"/>
      <c r="D56" s="151"/>
      <c r="E56" s="152"/>
      <c r="F56" s="152"/>
      <c r="G56" s="152"/>
      <c r="H56" s="152"/>
      <c r="I56" s="153"/>
      <c r="J56" s="179" t="s">
        <v>1927</v>
      </c>
      <c r="K56" s="154" t="s">
        <v>1927</v>
      </c>
      <c r="L56" s="155" t="s">
        <v>1927</v>
      </c>
      <c r="M56" s="154" t="s">
        <v>1927</v>
      </c>
      <c r="N56" s="134">
        <f t="shared" si="1"/>
      </c>
      <c r="O56" s="128">
        <f t="shared" si="0"/>
      </c>
      <c r="P56" s="99">
        <f t="shared" si="2"/>
      </c>
      <c r="Q56" s="93"/>
      <c r="R56" s="18"/>
      <c r="T56" s="18"/>
      <c r="U56" s="18"/>
      <c r="V56" s="18"/>
      <c r="W56" s="18"/>
      <c r="X56" s="18"/>
      <c r="AH56" s="174"/>
      <c r="AI56" s="174"/>
      <c r="AJ56" s="175"/>
      <c r="AK56" s="175"/>
      <c r="AL56" s="174"/>
      <c r="AM56" s="174"/>
      <c r="AN56" s="174"/>
      <c r="AO56" s="174"/>
      <c r="AP56" s="174"/>
      <c r="AQ56" s="175"/>
      <c r="AR56" s="175"/>
      <c r="AT56" s="170"/>
      <c r="AU56" s="170"/>
      <c r="AV56" s="170"/>
      <c r="AW56" s="170"/>
      <c r="AX56" s="170"/>
      <c r="AZ56" s="178"/>
      <c r="BA56" s="178"/>
      <c r="BB56" s="178"/>
      <c r="BC56" s="178"/>
      <c r="BD56" s="178"/>
    </row>
    <row r="57" spans="1:56" ht="16.5" customHeight="1">
      <c r="A57" s="16"/>
      <c r="B57" s="133">
        <v>41</v>
      </c>
      <c r="C57" s="150"/>
      <c r="D57" s="151"/>
      <c r="E57" s="152"/>
      <c r="F57" s="152"/>
      <c r="G57" s="152"/>
      <c r="H57" s="152"/>
      <c r="I57" s="153"/>
      <c r="J57" s="179" t="s">
        <v>1927</v>
      </c>
      <c r="K57" s="154" t="s">
        <v>1927</v>
      </c>
      <c r="L57" s="155" t="s">
        <v>1927</v>
      </c>
      <c r="M57" s="154" t="s">
        <v>1927</v>
      </c>
      <c r="N57" s="134">
        <f t="shared" si="1"/>
      </c>
      <c r="O57" s="128">
        <f t="shared" si="0"/>
      </c>
      <c r="P57" s="99">
        <f t="shared" si="2"/>
      </c>
      <c r="Q57" s="93"/>
      <c r="R57" s="18"/>
      <c r="T57" s="18"/>
      <c r="U57" s="18"/>
      <c r="V57" s="18"/>
      <c r="W57" s="18"/>
      <c r="X57" s="18"/>
      <c r="AH57" s="174"/>
      <c r="AI57" s="174"/>
      <c r="AJ57" s="175"/>
      <c r="AK57" s="175"/>
      <c r="AL57" s="174"/>
      <c r="AM57" s="174"/>
      <c r="AN57" s="174"/>
      <c r="AO57" s="174"/>
      <c r="AP57" s="174"/>
      <c r="AQ57" s="175"/>
      <c r="AR57" s="175"/>
      <c r="AT57" s="170"/>
      <c r="AU57" s="170"/>
      <c r="AV57" s="170"/>
      <c r="AW57" s="170"/>
      <c r="AX57" s="170"/>
      <c r="AZ57" s="178"/>
      <c r="BA57" s="178"/>
      <c r="BB57" s="178"/>
      <c r="BC57" s="178"/>
      <c r="BD57" s="178"/>
    </row>
    <row r="58" spans="1:56" ht="16.5" customHeight="1">
      <c r="A58" s="16"/>
      <c r="B58" s="133">
        <v>42</v>
      </c>
      <c r="C58" s="150"/>
      <c r="D58" s="151"/>
      <c r="E58" s="152"/>
      <c r="F58" s="152"/>
      <c r="G58" s="152"/>
      <c r="H58" s="152"/>
      <c r="I58" s="153"/>
      <c r="J58" s="179" t="s">
        <v>1927</v>
      </c>
      <c r="K58" s="154" t="s">
        <v>1927</v>
      </c>
      <c r="L58" s="155" t="s">
        <v>1927</v>
      </c>
      <c r="M58" s="154" t="s">
        <v>1927</v>
      </c>
      <c r="N58" s="134">
        <f t="shared" si="1"/>
      </c>
      <c r="O58" s="128">
        <f t="shared" si="0"/>
      </c>
      <c r="P58" s="99">
        <f t="shared" si="2"/>
      </c>
      <c r="Q58" s="93"/>
      <c r="R58" s="18"/>
      <c r="T58" s="18"/>
      <c r="U58" s="18"/>
      <c r="V58" s="18"/>
      <c r="W58" s="18"/>
      <c r="X58" s="18"/>
      <c r="AH58" s="174"/>
      <c r="AI58" s="174"/>
      <c r="AJ58" s="175"/>
      <c r="AK58" s="175"/>
      <c r="AL58" s="174"/>
      <c r="AM58" s="174"/>
      <c r="AN58" s="174"/>
      <c r="AO58" s="174"/>
      <c r="AP58" s="174"/>
      <c r="AQ58" s="175"/>
      <c r="AR58" s="175"/>
      <c r="AT58" s="170"/>
      <c r="AU58" s="170"/>
      <c r="AV58" s="170"/>
      <c r="AW58" s="170"/>
      <c r="AX58" s="170"/>
      <c r="AZ58" s="178"/>
      <c r="BA58" s="178"/>
      <c r="BB58" s="178"/>
      <c r="BC58" s="178"/>
      <c r="BD58" s="178"/>
    </row>
    <row r="59" spans="1:56" ht="16.5" customHeight="1">
      <c r="A59" s="16"/>
      <c r="B59" s="133">
        <v>43</v>
      </c>
      <c r="C59" s="150"/>
      <c r="D59" s="151"/>
      <c r="E59" s="152"/>
      <c r="F59" s="152"/>
      <c r="G59" s="152"/>
      <c r="H59" s="152"/>
      <c r="I59" s="153"/>
      <c r="J59" s="179" t="s">
        <v>1927</v>
      </c>
      <c r="K59" s="154" t="s">
        <v>1927</v>
      </c>
      <c r="L59" s="155" t="s">
        <v>1927</v>
      </c>
      <c r="M59" s="154" t="s">
        <v>1927</v>
      </c>
      <c r="N59" s="134">
        <f t="shared" si="1"/>
      </c>
      <c r="O59" s="128">
        <f t="shared" si="0"/>
      </c>
      <c r="P59" s="99">
        <f t="shared" si="2"/>
      </c>
      <c r="Q59" s="93"/>
      <c r="R59" s="18"/>
      <c r="T59" s="18"/>
      <c r="U59" s="18"/>
      <c r="V59" s="18"/>
      <c r="W59" s="18"/>
      <c r="X59" s="18"/>
      <c r="AH59" s="174"/>
      <c r="AI59" s="174"/>
      <c r="AJ59" s="175"/>
      <c r="AK59" s="175"/>
      <c r="AL59" s="174"/>
      <c r="AM59" s="174"/>
      <c r="AN59" s="174"/>
      <c r="AO59" s="174"/>
      <c r="AP59" s="174"/>
      <c r="AQ59" s="175"/>
      <c r="AR59" s="175"/>
      <c r="AT59" s="170"/>
      <c r="AU59" s="170"/>
      <c r="AV59" s="170"/>
      <c r="AW59" s="170"/>
      <c r="AX59" s="170"/>
      <c r="AZ59" s="178"/>
      <c r="BA59" s="178"/>
      <c r="BB59" s="178"/>
      <c r="BC59" s="178"/>
      <c r="BD59" s="178"/>
    </row>
    <row r="60" spans="1:56" ht="16.5" customHeight="1">
      <c r="A60" s="16"/>
      <c r="B60" s="133">
        <v>44</v>
      </c>
      <c r="C60" s="150"/>
      <c r="D60" s="151"/>
      <c r="E60" s="152"/>
      <c r="F60" s="152"/>
      <c r="G60" s="152"/>
      <c r="H60" s="152"/>
      <c r="I60" s="153"/>
      <c r="J60" s="179" t="s">
        <v>1927</v>
      </c>
      <c r="K60" s="154" t="s">
        <v>1927</v>
      </c>
      <c r="L60" s="155" t="s">
        <v>1927</v>
      </c>
      <c r="M60" s="154" t="s">
        <v>1927</v>
      </c>
      <c r="N60" s="134">
        <f t="shared" si="1"/>
      </c>
      <c r="O60" s="128">
        <f t="shared" si="0"/>
      </c>
      <c r="P60" s="99">
        <f t="shared" si="2"/>
      </c>
      <c r="Q60" s="93"/>
      <c r="R60" s="18"/>
      <c r="T60" s="18"/>
      <c r="U60" s="18"/>
      <c r="V60" s="18"/>
      <c r="W60" s="18"/>
      <c r="X60" s="18"/>
      <c r="AH60" s="174"/>
      <c r="AI60" s="174"/>
      <c r="AJ60" s="175"/>
      <c r="AK60" s="175"/>
      <c r="AL60" s="174"/>
      <c r="AM60" s="174"/>
      <c r="AN60" s="174"/>
      <c r="AO60" s="174"/>
      <c r="AP60" s="174"/>
      <c r="AQ60" s="175"/>
      <c r="AR60" s="175"/>
      <c r="AT60" s="170"/>
      <c r="AU60" s="170"/>
      <c r="AV60" s="170"/>
      <c r="AW60" s="170"/>
      <c r="AX60" s="170"/>
      <c r="AZ60" s="178"/>
      <c r="BA60" s="178"/>
      <c r="BB60" s="178"/>
      <c r="BC60" s="178"/>
      <c r="BD60" s="178"/>
    </row>
    <row r="61" spans="1:56" ht="16.5" customHeight="1">
      <c r="A61" s="16"/>
      <c r="B61" s="133">
        <v>45</v>
      </c>
      <c r="C61" s="150"/>
      <c r="D61" s="151"/>
      <c r="E61" s="152"/>
      <c r="F61" s="152"/>
      <c r="G61" s="152"/>
      <c r="H61" s="152"/>
      <c r="I61" s="153"/>
      <c r="J61" s="179" t="s">
        <v>1927</v>
      </c>
      <c r="K61" s="154" t="s">
        <v>1927</v>
      </c>
      <c r="L61" s="155" t="s">
        <v>1927</v>
      </c>
      <c r="M61" s="154" t="s">
        <v>1927</v>
      </c>
      <c r="N61" s="134">
        <f t="shared" si="1"/>
      </c>
      <c r="O61" s="128">
        <f t="shared" si="0"/>
      </c>
      <c r="P61" s="99">
        <f t="shared" si="2"/>
      </c>
      <c r="Q61" s="93"/>
      <c r="R61" s="18"/>
      <c r="T61" s="18"/>
      <c r="U61" s="18"/>
      <c r="V61" s="18"/>
      <c r="W61" s="18"/>
      <c r="X61" s="18"/>
      <c r="AH61" s="174"/>
      <c r="AI61" s="174"/>
      <c r="AJ61" s="175"/>
      <c r="AK61" s="175"/>
      <c r="AL61" s="174"/>
      <c r="AM61" s="174"/>
      <c r="AN61" s="174"/>
      <c r="AO61" s="174"/>
      <c r="AP61" s="174"/>
      <c r="AQ61" s="175"/>
      <c r="AR61" s="175"/>
      <c r="AT61" s="170"/>
      <c r="AU61" s="170"/>
      <c r="AV61" s="170"/>
      <c r="AW61" s="170"/>
      <c r="AX61" s="170"/>
      <c r="AZ61" s="178"/>
      <c r="BA61" s="178"/>
      <c r="BB61" s="178"/>
      <c r="BC61" s="178"/>
      <c r="BD61" s="178"/>
    </row>
    <row r="62" spans="1:56" ht="16.5" customHeight="1">
      <c r="A62" s="16"/>
      <c r="B62" s="133">
        <v>46</v>
      </c>
      <c r="C62" s="150"/>
      <c r="D62" s="151"/>
      <c r="E62" s="152"/>
      <c r="F62" s="152"/>
      <c r="G62" s="152"/>
      <c r="H62" s="152"/>
      <c r="I62" s="153"/>
      <c r="J62" s="179" t="s">
        <v>1927</v>
      </c>
      <c r="K62" s="154" t="s">
        <v>1927</v>
      </c>
      <c r="L62" s="155" t="s">
        <v>1927</v>
      </c>
      <c r="M62" s="154" t="s">
        <v>1927</v>
      </c>
      <c r="N62" s="134">
        <f t="shared" si="1"/>
      </c>
      <c r="O62" s="128">
        <f t="shared" si="0"/>
      </c>
      <c r="P62" s="99">
        <f t="shared" si="2"/>
      </c>
      <c r="Q62" s="93"/>
      <c r="R62" s="18"/>
      <c r="T62" s="18"/>
      <c r="U62" s="18"/>
      <c r="V62" s="18"/>
      <c r="W62" s="18"/>
      <c r="X62" s="18"/>
      <c r="AH62" s="174"/>
      <c r="AI62" s="174"/>
      <c r="AJ62" s="175"/>
      <c r="AK62" s="175"/>
      <c r="AL62" s="174"/>
      <c r="AM62" s="174"/>
      <c r="AN62" s="174"/>
      <c r="AO62" s="174"/>
      <c r="AP62" s="174"/>
      <c r="AQ62" s="175"/>
      <c r="AR62" s="175"/>
      <c r="AT62" s="170"/>
      <c r="AU62" s="170"/>
      <c r="AV62" s="170"/>
      <c r="AW62" s="170"/>
      <c r="AX62" s="170"/>
      <c r="AZ62" s="178"/>
      <c r="BA62" s="178"/>
      <c r="BB62" s="178"/>
      <c r="BC62" s="178"/>
      <c r="BD62" s="178"/>
    </row>
    <row r="63" spans="1:56" ht="16.5" customHeight="1">
      <c r="A63" s="16"/>
      <c r="B63" s="133">
        <v>47</v>
      </c>
      <c r="C63" s="150"/>
      <c r="D63" s="151"/>
      <c r="E63" s="152"/>
      <c r="F63" s="152"/>
      <c r="G63" s="152"/>
      <c r="H63" s="152"/>
      <c r="I63" s="153"/>
      <c r="J63" s="179" t="s">
        <v>1927</v>
      </c>
      <c r="K63" s="154" t="s">
        <v>1927</v>
      </c>
      <c r="L63" s="155" t="s">
        <v>1927</v>
      </c>
      <c r="M63" s="154" t="s">
        <v>1927</v>
      </c>
      <c r="N63" s="134">
        <f t="shared" si="1"/>
      </c>
      <c r="O63" s="128">
        <f t="shared" si="0"/>
      </c>
      <c r="P63" s="99">
        <f t="shared" si="2"/>
      </c>
      <c r="Q63" s="93"/>
      <c r="R63" s="18"/>
      <c r="T63" s="18"/>
      <c r="U63" s="18"/>
      <c r="V63" s="18"/>
      <c r="W63" s="18"/>
      <c r="X63" s="18"/>
      <c r="AH63" s="174"/>
      <c r="AI63" s="174"/>
      <c r="AJ63" s="175"/>
      <c r="AK63" s="175"/>
      <c r="AL63" s="174"/>
      <c r="AM63" s="174"/>
      <c r="AN63" s="174"/>
      <c r="AO63" s="174"/>
      <c r="AP63" s="174"/>
      <c r="AQ63" s="175"/>
      <c r="AR63" s="175"/>
      <c r="AT63" s="170"/>
      <c r="AU63" s="170"/>
      <c r="AV63" s="170"/>
      <c r="AW63" s="170"/>
      <c r="AX63" s="170"/>
      <c r="AZ63" s="178"/>
      <c r="BA63" s="178"/>
      <c r="BB63" s="178"/>
      <c r="BC63" s="178"/>
      <c r="BD63" s="178"/>
    </row>
    <row r="64" spans="1:56" ht="16.5" customHeight="1">
      <c r="A64" s="16"/>
      <c r="B64" s="133">
        <v>48</v>
      </c>
      <c r="C64" s="150"/>
      <c r="D64" s="151"/>
      <c r="E64" s="152"/>
      <c r="F64" s="152"/>
      <c r="G64" s="152"/>
      <c r="H64" s="152"/>
      <c r="I64" s="153"/>
      <c r="J64" s="179" t="s">
        <v>1927</v>
      </c>
      <c r="K64" s="154" t="s">
        <v>1927</v>
      </c>
      <c r="L64" s="155" t="s">
        <v>1927</v>
      </c>
      <c r="M64" s="154" t="s">
        <v>1927</v>
      </c>
      <c r="N64" s="134">
        <f t="shared" si="1"/>
      </c>
      <c r="O64" s="128">
        <f t="shared" si="0"/>
      </c>
      <c r="P64" s="99">
        <f t="shared" si="2"/>
      </c>
      <c r="Q64" s="93"/>
      <c r="R64" s="18"/>
      <c r="T64" s="18"/>
      <c r="U64" s="18"/>
      <c r="V64" s="18"/>
      <c r="W64" s="18"/>
      <c r="X64" s="18"/>
      <c r="AH64" s="174"/>
      <c r="AI64" s="174"/>
      <c r="AJ64" s="175"/>
      <c r="AK64" s="175"/>
      <c r="AL64" s="174"/>
      <c r="AM64" s="174"/>
      <c r="AN64" s="174"/>
      <c r="AO64" s="174"/>
      <c r="AP64" s="174"/>
      <c r="AQ64" s="175"/>
      <c r="AR64" s="175"/>
      <c r="AT64" s="170"/>
      <c r="AU64" s="170"/>
      <c r="AV64" s="170"/>
      <c r="AW64" s="170"/>
      <c r="AX64" s="170"/>
      <c r="AZ64" s="178"/>
      <c r="BA64" s="178"/>
      <c r="BB64" s="178"/>
      <c r="BC64" s="178"/>
      <c r="BD64" s="178"/>
    </row>
    <row r="65" spans="1:56" ht="16.5" customHeight="1">
      <c r="A65" s="16"/>
      <c r="B65" s="133">
        <v>49</v>
      </c>
      <c r="C65" s="150"/>
      <c r="D65" s="151"/>
      <c r="E65" s="152"/>
      <c r="F65" s="152"/>
      <c r="G65" s="152"/>
      <c r="H65" s="152"/>
      <c r="I65" s="153"/>
      <c r="J65" s="179" t="s">
        <v>1927</v>
      </c>
      <c r="K65" s="154" t="s">
        <v>1927</v>
      </c>
      <c r="L65" s="155" t="s">
        <v>1927</v>
      </c>
      <c r="M65" s="154" t="s">
        <v>1927</v>
      </c>
      <c r="N65" s="134">
        <f t="shared" si="1"/>
      </c>
      <c r="O65" s="128">
        <f t="shared" si="0"/>
      </c>
      <c r="P65" s="99">
        <f t="shared" si="2"/>
      </c>
      <c r="Q65" s="93"/>
      <c r="R65" s="18"/>
      <c r="T65" s="18"/>
      <c r="U65" s="18"/>
      <c r="V65" s="18"/>
      <c r="W65" s="18"/>
      <c r="X65" s="18"/>
      <c r="AH65" s="174"/>
      <c r="AI65" s="174"/>
      <c r="AJ65" s="175"/>
      <c r="AK65" s="175"/>
      <c r="AL65" s="174"/>
      <c r="AM65" s="174"/>
      <c r="AN65" s="174"/>
      <c r="AO65" s="174"/>
      <c r="AP65" s="174"/>
      <c r="AQ65" s="175"/>
      <c r="AR65" s="175"/>
      <c r="AT65" s="170"/>
      <c r="AU65" s="170"/>
      <c r="AV65" s="170"/>
      <c r="AW65" s="170"/>
      <c r="AX65" s="170"/>
      <c r="AZ65" s="178"/>
      <c r="BA65" s="178"/>
      <c r="BB65" s="178"/>
      <c r="BC65" s="178"/>
      <c r="BD65" s="178"/>
    </row>
    <row r="66" spans="1:56" ht="16.5" customHeight="1">
      <c r="A66" s="16"/>
      <c r="B66" s="133">
        <v>50</v>
      </c>
      <c r="C66" s="150"/>
      <c r="D66" s="151"/>
      <c r="E66" s="152"/>
      <c r="F66" s="152"/>
      <c r="G66" s="152"/>
      <c r="H66" s="152"/>
      <c r="I66" s="153"/>
      <c r="J66" s="179" t="s">
        <v>1927</v>
      </c>
      <c r="K66" s="154" t="s">
        <v>1927</v>
      </c>
      <c r="L66" s="155" t="s">
        <v>1927</v>
      </c>
      <c r="M66" s="154" t="s">
        <v>1927</v>
      </c>
      <c r="N66" s="134">
        <f t="shared" si="1"/>
      </c>
      <c r="O66" s="128">
        <f t="shared" si="0"/>
      </c>
      <c r="P66" s="99">
        <f t="shared" si="2"/>
      </c>
      <c r="Q66" s="93"/>
      <c r="R66" s="18"/>
      <c r="T66" s="18"/>
      <c r="U66" s="18"/>
      <c r="V66" s="18"/>
      <c r="W66" s="18"/>
      <c r="X66" s="18"/>
      <c r="AH66" s="174"/>
      <c r="AI66" s="174"/>
      <c r="AJ66" s="175"/>
      <c r="AK66" s="175"/>
      <c r="AL66" s="174"/>
      <c r="AM66" s="174"/>
      <c r="AN66" s="174"/>
      <c r="AO66" s="174"/>
      <c r="AP66" s="174"/>
      <c r="AQ66" s="175"/>
      <c r="AR66" s="175"/>
      <c r="AT66" s="170"/>
      <c r="AU66" s="170"/>
      <c r="AV66" s="170"/>
      <c r="AW66" s="170"/>
      <c r="AX66" s="170"/>
      <c r="AZ66" s="178"/>
      <c r="BA66" s="178"/>
      <c r="BB66" s="178"/>
      <c r="BC66" s="178"/>
      <c r="BD66" s="178"/>
    </row>
    <row r="67" spans="1:56" ht="16.5" customHeight="1">
      <c r="A67" s="16"/>
      <c r="B67" s="133">
        <v>51</v>
      </c>
      <c r="C67" s="150"/>
      <c r="D67" s="151"/>
      <c r="E67" s="152"/>
      <c r="F67" s="152"/>
      <c r="G67" s="152"/>
      <c r="H67" s="152"/>
      <c r="I67" s="153"/>
      <c r="J67" s="179" t="s">
        <v>1927</v>
      </c>
      <c r="K67" s="154" t="s">
        <v>1927</v>
      </c>
      <c r="L67" s="155" t="s">
        <v>1927</v>
      </c>
      <c r="M67" s="154" t="s">
        <v>1927</v>
      </c>
      <c r="N67" s="134">
        <f t="shared" si="1"/>
      </c>
      <c r="O67" s="128">
        <f t="shared" si="0"/>
      </c>
      <c r="P67" s="99">
        <f t="shared" si="2"/>
      </c>
      <c r="Q67" s="93"/>
      <c r="R67" s="18"/>
      <c r="T67" s="18"/>
      <c r="U67" s="18"/>
      <c r="V67" s="18"/>
      <c r="W67" s="18"/>
      <c r="X67" s="18"/>
      <c r="AH67" s="174"/>
      <c r="AI67" s="174"/>
      <c r="AJ67" s="175"/>
      <c r="AK67" s="175"/>
      <c r="AL67" s="174"/>
      <c r="AM67" s="174"/>
      <c r="AN67" s="174"/>
      <c r="AO67" s="174"/>
      <c r="AP67" s="174"/>
      <c r="AQ67" s="175"/>
      <c r="AR67" s="175"/>
      <c r="AT67" s="170"/>
      <c r="AU67" s="170"/>
      <c r="AV67" s="170"/>
      <c r="AW67" s="170"/>
      <c r="AX67" s="170"/>
      <c r="AZ67" s="178"/>
      <c r="BA67" s="178"/>
      <c r="BB67" s="178"/>
      <c r="BC67" s="178"/>
      <c r="BD67" s="178"/>
    </row>
    <row r="68" spans="1:56" ht="16.5" customHeight="1">
      <c r="A68" s="16"/>
      <c r="B68" s="133">
        <v>52</v>
      </c>
      <c r="C68" s="150"/>
      <c r="D68" s="151"/>
      <c r="E68" s="152"/>
      <c r="F68" s="152"/>
      <c r="G68" s="152"/>
      <c r="H68" s="152"/>
      <c r="I68" s="153"/>
      <c r="J68" s="179" t="s">
        <v>1927</v>
      </c>
      <c r="K68" s="154" t="s">
        <v>1927</v>
      </c>
      <c r="L68" s="155" t="s">
        <v>1927</v>
      </c>
      <c r="M68" s="154" t="s">
        <v>1927</v>
      </c>
      <c r="N68" s="134">
        <f t="shared" si="1"/>
      </c>
      <c r="O68" s="128">
        <f t="shared" si="0"/>
      </c>
      <c r="P68" s="99">
        <f t="shared" si="2"/>
      </c>
      <c r="Q68" s="93"/>
      <c r="R68" s="18"/>
      <c r="T68" s="18"/>
      <c r="U68" s="18"/>
      <c r="V68" s="18"/>
      <c r="W68" s="18"/>
      <c r="X68" s="18"/>
      <c r="AH68" s="174"/>
      <c r="AI68" s="174"/>
      <c r="AJ68" s="175"/>
      <c r="AK68" s="175"/>
      <c r="AL68" s="174"/>
      <c r="AM68" s="174"/>
      <c r="AN68" s="174"/>
      <c r="AO68" s="174"/>
      <c r="AP68" s="174"/>
      <c r="AQ68" s="175"/>
      <c r="AR68" s="175"/>
      <c r="AT68" s="170"/>
      <c r="AU68" s="170"/>
      <c r="AV68" s="170"/>
      <c r="AW68" s="170"/>
      <c r="AX68" s="170"/>
      <c r="AZ68" s="178"/>
      <c r="BA68" s="178"/>
      <c r="BB68" s="178"/>
      <c r="BC68" s="178"/>
      <c r="BD68" s="178"/>
    </row>
    <row r="69" spans="1:56" ht="16.5" customHeight="1">
      <c r="A69" s="16"/>
      <c r="B69" s="133">
        <v>53</v>
      </c>
      <c r="C69" s="150"/>
      <c r="D69" s="151"/>
      <c r="E69" s="152"/>
      <c r="F69" s="152"/>
      <c r="G69" s="152"/>
      <c r="H69" s="152"/>
      <c r="I69" s="153"/>
      <c r="J69" s="179" t="s">
        <v>1927</v>
      </c>
      <c r="K69" s="154" t="s">
        <v>1927</v>
      </c>
      <c r="L69" s="155" t="s">
        <v>1927</v>
      </c>
      <c r="M69" s="154" t="s">
        <v>1927</v>
      </c>
      <c r="N69" s="134">
        <f t="shared" si="1"/>
      </c>
      <c r="O69" s="128">
        <f t="shared" si="0"/>
      </c>
      <c r="P69" s="99">
        <f t="shared" si="2"/>
      </c>
      <c r="Q69" s="93"/>
      <c r="R69" s="18"/>
      <c r="T69" s="18"/>
      <c r="U69" s="18"/>
      <c r="V69" s="18"/>
      <c r="W69" s="18"/>
      <c r="X69" s="18"/>
      <c r="AH69" s="174"/>
      <c r="AI69" s="174"/>
      <c r="AJ69" s="175"/>
      <c r="AK69" s="175"/>
      <c r="AL69" s="174"/>
      <c r="AM69" s="174"/>
      <c r="AN69" s="174"/>
      <c r="AO69" s="174"/>
      <c r="AP69" s="174"/>
      <c r="AQ69" s="175"/>
      <c r="AR69" s="175"/>
      <c r="AT69" s="170"/>
      <c r="AU69" s="170"/>
      <c r="AV69" s="170"/>
      <c r="AW69" s="170"/>
      <c r="AX69" s="170"/>
      <c r="AZ69" s="178"/>
      <c r="BA69" s="178"/>
      <c r="BB69" s="178"/>
      <c r="BC69" s="178"/>
      <c r="BD69" s="178"/>
    </row>
    <row r="70" spans="1:56" ht="16.5" customHeight="1">
      <c r="A70" s="16"/>
      <c r="B70" s="133">
        <v>54</v>
      </c>
      <c r="C70" s="150"/>
      <c r="D70" s="151"/>
      <c r="E70" s="152"/>
      <c r="F70" s="152"/>
      <c r="G70" s="152"/>
      <c r="H70" s="152"/>
      <c r="I70" s="153"/>
      <c r="J70" s="179" t="s">
        <v>1927</v>
      </c>
      <c r="K70" s="154" t="s">
        <v>1927</v>
      </c>
      <c r="L70" s="155" t="s">
        <v>1927</v>
      </c>
      <c r="M70" s="154" t="s">
        <v>1927</v>
      </c>
      <c r="N70" s="134">
        <f t="shared" si="1"/>
      </c>
      <c r="O70" s="128">
        <f t="shared" si="0"/>
      </c>
      <c r="P70" s="99">
        <f t="shared" si="2"/>
      </c>
      <c r="Q70" s="93"/>
      <c r="R70" s="18"/>
      <c r="T70" s="18"/>
      <c r="U70" s="18"/>
      <c r="V70" s="18"/>
      <c r="W70" s="18"/>
      <c r="X70" s="18"/>
      <c r="AH70" s="174"/>
      <c r="AI70" s="174"/>
      <c r="AJ70" s="175"/>
      <c r="AK70" s="175"/>
      <c r="AL70" s="174"/>
      <c r="AM70" s="174"/>
      <c r="AN70" s="174"/>
      <c r="AO70" s="174"/>
      <c r="AP70" s="174"/>
      <c r="AQ70" s="175"/>
      <c r="AR70" s="175"/>
      <c r="AT70" s="170"/>
      <c r="AU70" s="170"/>
      <c r="AV70" s="170"/>
      <c r="AW70" s="170"/>
      <c r="AX70" s="170"/>
      <c r="AZ70" s="178"/>
      <c r="BA70" s="178"/>
      <c r="BB70" s="178"/>
      <c r="BC70" s="178"/>
      <c r="BD70" s="178"/>
    </row>
    <row r="71" spans="1:56" ht="16.5" customHeight="1">
      <c r="A71" s="16"/>
      <c r="B71" s="133">
        <v>55</v>
      </c>
      <c r="C71" s="150"/>
      <c r="D71" s="151"/>
      <c r="E71" s="152"/>
      <c r="F71" s="152"/>
      <c r="G71" s="152"/>
      <c r="H71" s="152"/>
      <c r="I71" s="153"/>
      <c r="J71" s="179" t="s">
        <v>1927</v>
      </c>
      <c r="K71" s="154" t="s">
        <v>1927</v>
      </c>
      <c r="L71" s="155" t="s">
        <v>1927</v>
      </c>
      <c r="M71" s="154" t="s">
        <v>1927</v>
      </c>
      <c r="N71" s="134">
        <f t="shared" si="1"/>
      </c>
      <c r="O71" s="128">
        <f t="shared" si="0"/>
      </c>
      <c r="P71" s="99">
        <f t="shared" si="2"/>
      </c>
      <c r="Q71" s="93"/>
      <c r="R71" s="18"/>
      <c r="T71" s="18"/>
      <c r="U71" s="18"/>
      <c r="V71" s="18"/>
      <c r="W71" s="18"/>
      <c r="X71" s="18"/>
      <c r="AH71" s="174"/>
      <c r="AI71" s="174"/>
      <c r="AJ71" s="175"/>
      <c r="AK71" s="175"/>
      <c r="AL71" s="174"/>
      <c r="AM71" s="174"/>
      <c r="AN71" s="174"/>
      <c r="AO71" s="174"/>
      <c r="AP71" s="174"/>
      <c r="AQ71" s="175"/>
      <c r="AR71" s="175"/>
      <c r="AT71" s="170"/>
      <c r="AU71" s="170"/>
      <c r="AV71" s="170"/>
      <c r="AW71" s="170"/>
      <c r="AX71" s="170"/>
      <c r="AZ71" s="178"/>
      <c r="BA71" s="178"/>
      <c r="BB71" s="178"/>
      <c r="BC71" s="178"/>
      <c r="BD71" s="178"/>
    </row>
    <row r="72" spans="1:56" ht="16.5" customHeight="1">
      <c r="A72" s="16"/>
      <c r="B72" s="133">
        <v>56</v>
      </c>
      <c r="C72" s="150"/>
      <c r="D72" s="151"/>
      <c r="E72" s="152"/>
      <c r="F72" s="152"/>
      <c r="G72" s="152"/>
      <c r="H72" s="152"/>
      <c r="I72" s="153"/>
      <c r="J72" s="179" t="s">
        <v>1927</v>
      </c>
      <c r="K72" s="154" t="s">
        <v>1927</v>
      </c>
      <c r="L72" s="155" t="s">
        <v>1927</v>
      </c>
      <c r="M72" s="154" t="s">
        <v>1927</v>
      </c>
      <c r="N72" s="134">
        <f t="shared" si="1"/>
      </c>
      <c r="O72" s="128">
        <f t="shared" si="0"/>
      </c>
      <c r="P72" s="99">
        <f t="shared" si="2"/>
      </c>
      <c r="Q72" s="93"/>
      <c r="R72" s="18"/>
      <c r="T72" s="18"/>
      <c r="U72" s="18"/>
      <c r="V72" s="18"/>
      <c r="W72" s="18"/>
      <c r="X72" s="18"/>
      <c r="AH72" s="174"/>
      <c r="AI72" s="174"/>
      <c r="AJ72" s="175"/>
      <c r="AK72" s="175"/>
      <c r="AL72" s="174"/>
      <c r="AM72" s="174"/>
      <c r="AN72" s="174"/>
      <c r="AO72" s="174"/>
      <c r="AP72" s="174"/>
      <c r="AQ72" s="175"/>
      <c r="AR72" s="175"/>
      <c r="AT72" s="170"/>
      <c r="AU72" s="170"/>
      <c r="AV72" s="170"/>
      <c r="AW72" s="170"/>
      <c r="AX72" s="170"/>
      <c r="AZ72" s="178"/>
      <c r="BA72" s="178"/>
      <c r="BB72" s="178"/>
      <c r="BC72" s="178"/>
      <c r="BD72" s="178"/>
    </row>
    <row r="73" spans="1:56" ht="16.5" customHeight="1">
      <c r="A73" s="16"/>
      <c r="B73" s="133">
        <v>57</v>
      </c>
      <c r="C73" s="150"/>
      <c r="D73" s="151"/>
      <c r="E73" s="152"/>
      <c r="F73" s="152"/>
      <c r="G73" s="152"/>
      <c r="H73" s="152"/>
      <c r="I73" s="153"/>
      <c r="J73" s="179" t="s">
        <v>1927</v>
      </c>
      <c r="K73" s="154" t="s">
        <v>1927</v>
      </c>
      <c r="L73" s="155" t="s">
        <v>1927</v>
      </c>
      <c r="M73" s="154" t="s">
        <v>1927</v>
      </c>
      <c r="N73" s="134">
        <f t="shared" si="1"/>
      </c>
      <c r="O73" s="128">
        <f t="shared" si="0"/>
      </c>
      <c r="P73" s="99">
        <f t="shared" si="2"/>
      </c>
      <c r="Q73" s="93"/>
      <c r="R73" s="18"/>
      <c r="T73" s="18"/>
      <c r="U73" s="18"/>
      <c r="V73" s="18"/>
      <c r="W73" s="18"/>
      <c r="X73" s="18"/>
      <c r="AH73" s="174"/>
      <c r="AI73" s="174"/>
      <c r="AJ73" s="175"/>
      <c r="AK73" s="175"/>
      <c r="AL73" s="174"/>
      <c r="AM73" s="174"/>
      <c r="AN73" s="174"/>
      <c r="AO73" s="174"/>
      <c r="AP73" s="174"/>
      <c r="AQ73" s="175"/>
      <c r="AR73" s="175"/>
      <c r="AT73" s="170"/>
      <c r="AU73" s="170"/>
      <c r="AV73" s="170"/>
      <c r="AW73" s="170"/>
      <c r="AX73" s="170"/>
      <c r="AZ73" s="178"/>
      <c r="BA73" s="178"/>
      <c r="BB73" s="178"/>
      <c r="BC73" s="178"/>
      <c r="BD73" s="178"/>
    </row>
    <row r="74" spans="1:253" ht="16.5" customHeight="1">
      <c r="A74" s="16"/>
      <c r="B74" s="133">
        <v>58</v>
      </c>
      <c r="C74" s="150"/>
      <c r="D74" s="151"/>
      <c r="E74" s="152"/>
      <c r="F74" s="152"/>
      <c r="G74" s="152"/>
      <c r="H74" s="152"/>
      <c r="I74" s="153"/>
      <c r="J74" s="179" t="s">
        <v>1927</v>
      </c>
      <c r="K74" s="154" t="s">
        <v>1927</v>
      </c>
      <c r="L74" s="155" t="s">
        <v>1927</v>
      </c>
      <c r="M74" s="154" t="s">
        <v>1927</v>
      </c>
      <c r="N74" s="134">
        <f t="shared" si="1"/>
      </c>
      <c r="O74" s="128">
        <f t="shared" si="0"/>
      </c>
      <c r="P74" s="99">
        <f t="shared" si="2"/>
      </c>
      <c r="Q74" s="93"/>
      <c r="R74" s="18"/>
      <c r="T74" s="18"/>
      <c r="U74" s="18"/>
      <c r="V74" s="18"/>
      <c r="W74" s="18"/>
      <c r="X74" s="18"/>
      <c r="AH74" s="174"/>
      <c r="AI74" s="174"/>
      <c r="AJ74" s="175"/>
      <c r="AK74" s="175"/>
      <c r="AL74" s="174"/>
      <c r="AM74" s="174"/>
      <c r="AN74" s="174"/>
      <c r="AO74" s="174"/>
      <c r="AP74" s="174"/>
      <c r="AQ74" s="175"/>
      <c r="AR74" s="175"/>
      <c r="AT74" s="170"/>
      <c r="AU74" s="170"/>
      <c r="AV74" s="170"/>
      <c r="AW74" s="170"/>
      <c r="AX74" s="170"/>
      <c r="AZ74" s="178"/>
      <c r="BA74" s="178"/>
      <c r="BB74" s="178"/>
      <c r="BC74" s="178"/>
      <c r="BD74" s="17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3">
        <v>59</v>
      </c>
      <c r="C75" s="150"/>
      <c r="D75" s="151"/>
      <c r="E75" s="152"/>
      <c r="F75" s="152"/>
      <c r="G75" s="152"/>
      <c r="H75" s="152"/>
      <c r="I75" s="153"/>
      <c r="J75" s="179" t="s">
        <v>1927</v>
      </c>
      <c r="K75" s="154" t="s">
        <v>1927</v>
      </c>
      <c r="L75" s="155" t="s">
        <v>1927</v>
      </c>
      <c r="M75" s="154" t="s">
        <v>1927</v>
      </c>
      <c r="N75" s="134">
        <f t="shared" si="1"/>
      </c>
      <c r="O75" s="128">
        <f t="shared" si="0"/>
      </c>
      <c r="P75" s="99">
        <f t="shared" si="2"/>
      </c>
      <c r="Q75" s="93"/>
      <c r="R75" s="18"/>
      <c r="T75" s="18"/>
      <c r="U75" s="18"/>
      <c r="V75" s="18"/>
      <c r="W75" s="18"/>
      <c r="X75" s="18"/>
      <c r="AH75" s="174"/>
      <c r="AI75" s="174"/>
      <c r="AJ75" s="175"/>
      <c r="AK75" s="175"/>
      <c r="AL75" s="174"/>
      <c r="AM75" s="174"/>
      <c r="AN75" s="174"/>
      <c r="AO75" s="174"/>
      <c r="AP75" s="174"/>
      <c r="AQ75" s="175"/>
      <c r="AR75" s="175"/>
      <c r="AT75" s="170"/>
      <c r="AU75" s="170"/>
      <c r="AV75" s="170"/>
      <c r="AW75" s="170"/>
      <c r="AX75" s="170"/>
      <c r="AZ75" s="178"/>
      <c r="BA75" s="178"/>
      <c r="BB75" s="178"/>
      <c r="BC75" s="178"/>
      <c r="BD75" s="17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3">
        <v>60</v>
      </c>
      <c r="C76" s="150"/>
      <c r="D76" s="151"/>
      <c r="E76" s="152"/>
      <c r="F76" s="152"/>
      <c r="G76" s="152"/>
      <c r="H76" s="152"/>
      <c r="I76" s="153"/>
      <c r="J76" s="179" t="s">
        <v>1927</v>
      </c>
      <c r="K76" s="154" t="s">
        <v>1927</v>
      </c>
      <c r="L76" s="155" t="s">
        <v>1927</v>
      </c>
      <c r="M76" s="154" t="s">
        <v>1927</v>
      </c>
      <c r="N76" s="134">
        <f t="shared" si="1"/>
      </c>
      <c r="O76" s="128">
        <f t="shared" si="0"/>
      </c>
      <c r="P76" s="99">
        <f t="shared" si="2"/>
      </c>
      <c r="Q76" s="93"/>
      <c r="R76" s="18"/>
      <c r="T76" s="18"/>
      <c r="U76" s="18"/>
      <c r="V76" s="18"/>
      <c r="W76" s="18"/>
      <c r="X76" s="18"/>
      <c r="AH76" s="174"/>
      <c r="AI76" s="174"/>
      <c r="AJ76" s="175"/>
      <c r="AK76" s="175"/>
      <c r="AL76" s="174"/>
      <c r="AM76" s="174"/>
      <c r="AN76" s="174"/>
      <c r="AO76" s="174"/>
      <c r="AP76" s="174"/>
      <c r="AQ76" s="175"/>
      <c r="AR76" s="175"/>
      <c r="AT76" s="170"/>
      <c r="AU76" s="170"/>
      <c r="AV76" s="170"/>
      <c r="AW76" s="170"/>
      <c r="AX76" s="170"/>
      <c r="AZ76" s="178"/>
      <c r="BA76" s="178"/>
      <c r="BB76" s="178"/>
      <c r="BC76" s="178"/>
      <c r="BD76" s="17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3">
        <v>61</v>
      </c>
      <c r="C77" s="150"/>
      <c r="D77" s="151"/>
      <c r="E77" s="152"/>
      <c r="F77" s="152"/>
      <c r="G77" s="152"/>
      <c r="H77" s="152"/>
      <c r="I77" s="153"/>
      <c r="J77" s="179" t="s">
        <v>1927</v>
      </c>
      <c r="K77" s="154" t="s">
        <v>1927</v>
      </c>
      <c r="L77" s="155" t="s">
        <v>1927</v>
      </c>
      <c r="M77" s="154" t="s">
        <v>1927</v>
      </c>
      <c r="N77" s="134">
        <f t="shared" si="1"/>
      </c>
      <c r="O77" s="128">
        <f t="shared" si="0"/>
      </c>
      <c r="P77" s="99">
        <f t="shared" si="2"/>
      </c>
      <c r="Q77" s="93"/>
      <c r="R77" s="18"/>
      <c r="T77" s="18"/>
      <c r="U77" s="18"/>
      <c r="V77" s="18"/>
      <c r="W77" s="18"/>
      <c r="X77" s="18"/>
      <c r="AH77" s="174"/>
      <c r="AI77" s="174"/>
      <c r="AJ77" s="175"/>
      <c r="AK77" s="175"/>
      <c r="AL77" s="174"/>
      <c r="AM77" s="174"/>
      <c r="AN77" s="174"/>
      <c r="AO77" s="174"/>
      <c r="AP77" s="174"/>
      <c r="AQ77" s="175"/>
      <c r="AR77" s="175"/>
      <c r="AT77" s="170"/>
      <c r="AU77" s="170"/>
      <c r="AV77" s="170"/>
      <c r="AW77" s="170"/>
      <c r="AX77" s="170"/>
      <c r="AZ77" s="178"/>
      <c r="BA77" s="178"/>
      <c r="BB77" s="178"/>
      <c r="BC77" s="178"/>
      <c r="BD77" s="17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3">
        <v>62</v>
      </c>
      <c r="C78" s="150"/>
      <c r="D78" s="151"/>
      <c r="E78" s="152"/>
      <c r="F78" s="152"/>
      <c r="G78" s="152"/>
      <c r="H78" s="152"/>
      <c r="I78" s="153"/>
      <c r="J78" s="179" t="s">
        <v>1927</v>
      </c>
      <c r="K78" s="154" t="s">
        <v>1927</v>
      </c>
      <c r="L78" s="155" t="s">
        <v>1927</v>
      </c>
      <c r="M78" s="154" t="s">
        <v>1927</v>
      </c>
      <c r="N78" s="134">
        <f t="shared" si="1"/>
      </c>
      <c r="O78" s="128">
        <f t="shared" si="0"/>
      </c>
      <c r="P78" s="99">
        <f t="shared" si="2"/>
      </c>
      <c r="Q78" s="93"/>
      <c r="R78" s="18"/>
      <c r="T78" s="18"/>
      <c r="U78" s="18"/>
      <c r="V78" s="18"/>
      <c r="W78" s="18"/>
      <c r="X78" s="18"/>
      <c r="AH78" s="174"/>
      <c r="AI78" s="174"/>
      <c r="AJ78" s="175"/>
      <c r="AK78" s="175"/>
      <c r="AL78" s="174"/>
      <c r="AM78" s="174"/>
      <c r="AN78" s="174"/>
      <c r="AO78" s="174"/>
      <c r="AP78" s="174"/>
      <c r="AQ78" s="175"/>
      <c r="AR78" s="175"/>
      <c r="AT78" s="170"/>
      <c r="AU78" s="170"/>
      <c r="AV78" s="170"/>
      <c r="AW78" s="170"/>
      <c r="AX78" s="170"/>
      <c r="AZ78" s="178"/>
      <c r="BA78" s="178"/>
      <c r="BB78" s="178"/>
      <c r="BC78" s="178"/>
      <c r="BD78" s="17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3">
        <v>63</v>
      </c>
      <c r="C79" s="150"/>
      <c r="D79" s="151"/>
      <c r="E79" s="152"/>
      <c r="F79" s="152"/>
      <c r="G79" s="152"/>
      <c r="H79" s="152"/>
      <c r="I79" s="153"/>
      <c r="J79" s="179" t="s">
        <v>1927</v>
      </c>
      <c r="K79" s="154" t="s">
        <v>1927</v>
      </c>
      <c r="L79" s="155" t="s">
        <v>1927</v>
      </c>
      <c r="M79" s="154" t="s">
        <v>1927</v>
      </c>
      <c r="N79" s="134">
        <f t="shared" si="1"/>
      </c>
      <c r="O79" s="128">
        <f t="shared" si="0"/>
      </c>
      <c r="P79" s="99">
        <f t="shared" si="2"/>
      </c>
      <c r="Q79" s="93"/>
      <c r="R79" s="18"/>
      <c r="T79" s="18"/>
      <c r="U79" s="18"/>
      <c r="V79" s="18"/>
      <c r="W79" s="18"/>
      <c r="X79" s="18"/>
      <c r="AH79" s="174"/>
      <c r="AI79" s="174"/>
      <c r="AJ79" s="175"/>
      <c r="AK79" s="175"/>
      <c r="AL79" s="174"/>
      <c r="AM79" s="174"/>
      <c r="AN79" s="174"/>
      <c r="AO79" s="174"/>
      <c r="AP79" s="174"/>
      <c r="AQ79" s="175"/>
      <c r="AR79" s="175"/>
      <c r="AT79" s="170"/>
      <c r="AU79" s="170"/>
      <c r="AV79" s="170"/>
      <c r="AW79" s="170"/>
      <c r="AX79" s="170"/>
      <c r="AZ79" s="178"/>
      <c r="BA79" s="178"/>
      <c r="BB79" s="178"/>
      <c r="BC79" s="178"/>
      <c r="BD79" s="17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3">
        <v>64</v>
      </c>
      <c r="C80" s="150"/>
      <c r="D80" s="151"/>
      <c r="E80" s="152"/>
      <c r="F80" s="152"/>
      <c r="G80" s="152"/>
      <c r="H80" s="152"/>
      <c r="I80" s="153"/>
      <c r="J80" s="179" t="s">
        <v>1927</v>
      </c>
      <c r="K80" s="154" t="s">
        <v>1927</v>
      </c>
      <c r="L80" s="155" t="s">
        <v>1927</v>
      </c>
      <c r="M80" s="154" t="s">
        <v>1927</v>
      </c>
      <c r="N80" s="134">
        <f t="shared" si="1"/>
      </c>
      <c r="O80" s="128">
        <f t="shared" si="0"/>
      </c>
      <c r="P80" s="99">
        <f t="shared" si="2"/>
      </c>
      <c r="Q80" s="93"/>
      <c r="R80" s="18"/>
      <c r="T80" s="18"/>
      <c r="U80" s="18"/>
      <c r="V80" s="18"/>
      <c r="W80" s="18"/>
      <c r="X80" s="18"/>
      <c r="AH80" s="174"/>
      <c r="AI80" s="174"/>
      <c r="AJ80" s="175"/>
      <c r="AK80" s="175"/>
      <c r="AL80" s="174"/>
      <c r="AM80" s="174"/>
      <c r="AN80" s="174"/>
      <c r="AO80" s="174"/>
      <c r="AP80" s="174"/>
      <c r="AQ80" s="175"/>
      <c r="AR80" s="175"/>
      <c r="AT80" s="170"/>
      <c r="AU80" s="170"/>
      <c r="AV80" s="170"/>
      <c r="AW80" s="170"/>
      <c r="AX80" s="170"/>
      <c r="AZ80" s="178"/>
      <c r="BA80" s="178"/>
      <c r="BB80" s="178"/>
      <c r="BC80" s="178"/>
      <c r="BD80" s="17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3">
        <v>65</v>
      </c>
      <c r="C81" s="150"/>
      <c r="D81" s="151"/>
      <c r="E81" s="152"/>
      <c r="F81" s="152"/>
      <c r="G81" s="152"/>
      <c r="H81" s="152"/>
      <c r="I81" s="153"/>
      <c r="J81" s="179" t="s">
        <v>1927</v>
      </c>
      <c r="K81" s="154" t="s">
        <v>1927</v>
      </c>
      <c r="L81" s="155" t="s">
        <v>1927</v>
      </c>
      <c r="M81" s="154" t="s">
        <v>1927</v>
      </c>
      <c r="N81" s="134">
        <f t="shared" si="1"/>
      </c>
      <c r="O81" s="128">
        <f aca="true" t="shared" si="3" ref="O81:O136">$J$8</f>
      </c>
      <c r="P81" s="99">
        <f t="shared" si="2"/>
      </c>
      <c r="Q81" s="93"/>
      <c r="R81" s="18"/>
      <c r="T81" s="18"/>
      <c r="U81" s="18"/>
      <c r="V81" s="18"/>
      <c r="W81" s="18"/>
      <c r="X81" s="18"/>
      <c r="AH81" s="174"/>
      <c r="AI81" s="174"/>
      <c r="AJ81" s="175"/>
      <c r="AK81" s="175"/>
      <c r="AL81" s="174"/>
      <c r="AM81" s="174"/>
      <c r="AN81" s="174"/>
      <c r="AO81" s="174"/>
      <c r="AP81" s="174"/>
      <c r="AQ81" s="175"/>
      <c r="AR81" s="175"/>
      <c r="AT81" s="170"/>
      <c r="AU81" s="170"/>
      <c r="AV81" s="170"/>
      <c r="AW81" s="170"/>
      <c r="AX81" s="170"/>
      <c r="AZ81" s="178"/>
      <c r="BA81" s="178"/>
      <c r="BB81" s="178"/>
      <c r="BC81" s="178"/>
      <c r="BD81" s="17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3">
        <v>66</v>
      </c>
      <c r="C82" s="150"/>
      <c r="D82" s="151"/>
      <c r="E82" s="152"/>
      <c r="F82" s="152"/>
      <c r="G82" s="152"/>
      <c r="H82" s="152"/>
      <c r="I82" s="153"/>
      <c r="J82" s="179" t="s">
        <v>1927</v>
      </c>
      <c r="K82" s="154" t="s">
        <v>1927</v>
      </c>
      <c r="L82" s="155" t="s">
        <v>1927</v>
      </c>
      <c r="M82" s="154" t="s">
        <v>1927</v>
      </c>
      <c r="N82" s="134">
        <f aca="true" t="shared" si="4" ref="N82:N136">IF(C82="","",IF(Q82="","岐阜",Q82))</f>
      </c>
      <c r="O82" s="128">
        <f t="shared" si="3"/>
      </c>
      <c r="P82" s="99">
        <f aca="true" t="shared" si="5" ref="P82:P136">IF(C82="","",$I$8)</f>
      </c>
      <c r="Q82" s="93"/>
      <c r="R82" s="18"/>
      <c r="T82" s="18"/>
      <c r="U82" s="18"/>
      <c r="V82" s="18"/>
      <c r="W82" s="18"/>
      <c r="X82" s="18"/>
      <c r="AH82" s="174"/>
      <c r="AI82" s="174"/>
      <c r="AJ82" s="175"/>
      <c r="AK82" s="175"/>
      <c r="AL82" s="174"/>
      <c r="AM82" s="174"/>
      <c r="AN82" s="174"/>
      <c r="AO82" s="174"/>
      <c r="AP82" s="174"/>
      <c r="AQ82" s="175"/>
      <c r="AR82" s="175"/>
      <c r="AT82" s="170"/>
      <c r="AU82" s="170"/>
      <c r="AV82" s="170"/>
      <c r="AW82" s="170"/>
      <c r="AX82" s="170"/>
      <c r="AZ82" s="178"/>
      <c r="BA82" s="178"/>
      <c r="BB82" s="178"/>
      <c r="BC82" s="178"/>
      <c r="BD82" s="17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3">
        <v>67</v>
      </c>
      <c r="C83" s="150"/>
      <c r="D83" s="151"/>
      <c r="E83" s="152"/>
      <c r="F83" s="152"/>
      <c r="G83" s="152"/>
      <c r="H83" s="152"/>
      <c r="I83" s="153"/>
      <c r="J83" s="179" t="s">
        <v>1927</v>
      </c>
      <c r="K83" s="154" t="s">
        <v>1927</v>
      </c>
      <c r="L83" s="155" t="s">
        <v>1927</v>
      </c>
      <c r="M83" s="154" t="s">
        <v>1927</v>
      </c>
      <c r="N83" s="134">
        <f t="shared" si="4"/>
      </c>
      <c r="O83" s="128">
        <f t="shared" si="3"/>
      </c>
      <c r="P83" s="99">
        <f t="shared" si="5"/>
      </c>
      <c r="Q83" s="93"/>
      <c r="R83" s="18"/>
      <c r="T83" s="18"/>
      <c r="U83" s="18"/>
      <c r="V83" s="18"/>
      <c r="W83" s="18"/>
      <c r="X83" s="18"/>
      <c r="AH83" s="174"/>
      <c r="AI83" s="174"/>
      <c r="AJ83" s="175"/>
      <c r="AK83" s="175"/>
      <c r="AL83" s="174"/>
      <c r="AM83" s="174"/>
      <c r="AN83" s="174"/>
      <c r="AO83" s="174"/>
      <c r="AP83" s="174"/>
      <c r="AQ83" s="175"/>
      <c r="AR83" s="175"/>
      <c r="AT83" s="170"/>
      <c r="AU83" s="170"/>
      <c r="AV83" s="170"/>
      <c r="AW83" s="170"/>
      <c r="AX83" s="170"/>
      <c r="AZ83" s="178"/>
      <c r="BA83" s="178"/>
      <c r="BB83" s="178"/>
      <c r="BC83" s="178"/>
      <c r="BD83" s="17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3">
        <v>68</v>
      </c>
      <c r="C84" s="150"/>
      <c r="D84" s="151"/>
      <c r="E84" s="152"/>
      <c r="F84" s="152"/>
      <c r="G84" s="152"/>
      <c r="H84" s="152"/>
      <c r="I84" s="153"/>
      <c r="J84" s="179" t="s">
        <v>1927</v>
      </c>
      <c r="K84" s="154" t="s">
        <v>1927</v>
      </c>
      <c r="L84" s="155" t="s">
        <v>1927</v>
      </c>
      <c r="M84" s="154" t="s">
        <v>1927</v>
      </c>
      <c r="N84" s="134">
        <f t="shared" si="4"/>
      </c>
      <c r="O84" s="128">
        <f t="shared" si="3"/>
      </c>
      <c r="P84" s="99">
        <f t="shared" si="5"/>
      </c>
      <c r="Q84" s="93"/>
      <c r="R84" s="18"/>
      <c r="T84" s="18"/>
      <c r="U84" s="18"/>
      <c r="V84" s="18"/>
      <c r="W84" s="18"/>
      <c r="X84" s="18"/>
      <c r="AH84" s="174"/>
      <c r="AI84" s="174"/>
      <c r="AJ84" s="175"/>
      <c r="AK84" s="175"/>
      <c r="AL84" s="174"/>
      <c r="AM84" s="174"/>
      <c r="AN84" s="174"/>
      <c r="AO84" s="174"/>
      <c r="AP84" s="174"/>
      <c r="AQ84" s="175"/>
      <c r="AR84" s="175"/>
      <c r="AT84" s="170"/>
      <c r="AU84" s="170"/>
      <c r="AV84" s="170"/>
      <c r="AW84" s="170"/>
      <c r="AX84" s="170"/>
      <c r="AZ84" s="178"/>
      <c r="BA84" s="178"/>
      <c r="BB84" s="178"/>
      <c r="BC84" s="178"/>
      <c r="BD84" s="17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3">
        <v>69</v>
      </c>
      <c r="C85" s="150"/>
      <c r="D85" s="151"/>
      <c r="E85" s="152"/>
      <c r="F85" s="152"/>
      <c r="G85" s="152"/>
      <c r="H85" s="152"/>
      <c r="I85" s="153"/>
      <c r="J85" s="179" t="s">
        <v>1927</v>
      </c>
      <c r="K85" s="154" t="s">
        <v>1927</v>
      </c>
      <c r="L85" s="155" t="s">
        <v>1927</v>
      </c>
      <c r="M85" s="154" t="s">
        <v>1927</v>
      </c>
      <c r="N85" s="134">
        <f t="shared" si="4"/>
      </c>
      <c r="O85" s="128">
        <f t="shared" si="3"/>
      </c>
      <c r="P85" s="99">
        <f t="shared" si="5"/>
      </c>
      <c r="Q85" s="93"/>
      <c r="R85" s="18"/>
      <c r="T85" s="18"/>
      <c r="U85" s="18"/>
      <c r="V85" s="18"/>
      <c r="W85" s="18"/>
      <c r="X85" s="18"/>
      <c r="AH85" s="174"/>
      <c r="AI85" s="174"/>
      <c r="AJ85" s="175"/>
      <c r="AK85" s="175"/>
      <c r="AL85" s="174"/>
      <c r="AM85" s="174"/>
      <c r="AN85" s="174"/>
      <c r="AO85" s="174"/>
      <c r="AP85" s="174"/>
      <c r="AQ85" s="175"/>
      <c r="AR85" s="175"/>
      <c r="AT85" s="170"/>
      <c r="AU85" s="170"/>
      <c r="AV85" s="170"/>
      <c r="AW85" s="170"/>
      <c r="AX85" s="170"/>
      <c r="AZ85" s="178"/>
      <c r="BA85" s="178"/>
      <c r="BB85" s="178"/>
      <c r="BC85" s="178"/>
      <c r="BD85" s="17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3">
        <v>70</v>
      </c>
      <c r="C86" s="150"/>
      <c r="D86" s="151"/>
      <c r="E86" s="152"/>
      <c r="F86" s="152"/>
      <c r="G86" s="152"/>
      <c r="H86" s="152"/>
      <c r="I86" s="153"/>
      <c r="J86" s="179" t="s">
        <v>1927</v>
      </c>
      <c r="K86" s="154" t="s">
        <v>1927</v>
      </c>
      <c r="L86" s="155" t="s">
        <v>1927</v>
      </c>
      <c r="M86" s="154" t="s">
        <v>1927</v>
      </c>
      <c r="N86" s="134">
        <f t="shared" si="4"/>
      </c>
      <c r="O86" s="128">
        <f t="shared" si="3"/>
      </c>
      <c r="P86" s="99">
        <f t="shared" si="5"/>
      </c>
      <c r="Q86" s="93"/>
      <c r="R86" s="18"/>
      <c r="T86" s="18"/>
      <c r="U86" s="18"/>
      <c r="V86" s="18"/>
      <c r="W86" s="18"/>
      <c r="X86" s="18"/>
      <c r="AH86" s="174"/>
      <c r="AI86" s="174"/>
      <c r="AJ86" s="175"/>
      <c r="AK86" s="175"/>
      <c r="AL86" s="174"/>
      <c r="AM86" s="174"/>
      <c r="AN86" s="174"/>
      <c r="AO86" s="174"/>
      <c r="AP86" s="174"/>
      <c r="AQ86" s="175"/>
      <c r="AR86" s="175"/>
      <c r="AT86" s="170"/>
      <c r="AU86" s="170"/>
      <c r="AV86" s="170"/>
      <c r="AW86" s="170"/>
      <c r="AX86" s="170"/>
      <c r="AZ86" s="178"/>
      <c r="BA86" s="178"/>
      <c r="BB86" s="178"/>
      <c r="BC86" s="178"/>
      <c r="BD86" s="17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3">
        <v>71</v>
      </c>
      <c r="C87" s="150"/>
      <c r="D87" s="151"/>
      <c r="E87" s="152"/>
      <c r="F87" s="152"/>
      <c r="G87" s="152"/>
      <c r="H87" s="152"/>
      <c r="I87" s="153"/>
      <c r="J87" s="179" t="s">
        <v>1927</v>
      </c>
      <c r="K87" s="154" t="s">
        <v>1927</v>
      </c>
      <c r="L87" s="155" t="s">
        <v>1927</v>
      </c>
      <c r="M87" s="154" t="s">
        <v>1927</v>
      </c>
      <c r="N87" s="134">
        <f t="shared" si="4"/>
      </c>
      <c r="O87" s="128">
        <f t="shared" si="3"/>
      </c>
      <c r="P87" s="99">
        <f t="shared" si="5"/>
      </c>
      <c r="Q87" s="93"/>
      <c r="R87" s="18"/>
      <c r="T87" s="18"/>
      <c r="U87" s="18"/>
      <c r="V87" s="18"/>
      <c r="W87" s="18"/>
      <c r="X87" s="18"/>
      <c r="AH87" s="174"/>
      <c r="AI87" s="174"/>
      <c r="AJ87" s="175"/>
      <c r="AK87" s="175"/>
      <c r="AL87" s="174"/>
      <c r="AM87" s="174"/>
      <c r="AN87" s="174"/>
      <c r="AO87" s="174"/>
      <c r="AP87" s="174"/>
      <c r="AQ87" s="175"/>
      <c r="AR87" s="175"/>
      <c r="AT87" s="170"/>
      <c r="AU87" s="170"/>
      <c r="AV87" s="170"/>
      <c r="AW87" s="170"/>
      <c r="AX87" s="170"/>
      <c r="AZ87" s="178"/>
      <c r="BA87" s="178"/>
      <c r="BB87" s="178"/>
      <c r="BC87" s="178"/>
      <c r="BD87" s="17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3">
        <v>72</v>
      </c>
      <c r="C88" s="150"/>
      <c r="D88" s="151"/>
      <c r="E88" s="152"/>
      <c r="F88" s="152"/>
      <c r="G88" s="152"/>
      <c r="H88" s="152"/>
      <c r="I88" s="153"/>
      <c r="J88" s="179" t="s">
        <v>1927</v>
      </c>
      <c r="K88" s="154" t="s">
        <v>1927</v>
      </c>
      <c r="L88" s="155" t="s">
        <v>1927</v>
      </c>
      <c r="M88" s="154" t="s">
        <v>1927</v>
      </c>
      <c r="N88" s="134">
        <f t="shared" si="4"/>
      </c>
      <c r="O88" s="128">
        <f t="shared" si="3"/>
      </c>
      <c r="P88" s="99">
        <f t="shared" si="5"/>
      </c>
      <c r="Q88" s="93"/>
      <c r="R88" s="18"/>
      <c r="T88" s="18"/>
      <c r="U88" s="18"/>
      <c r="V88" s="18"/>
      <c r="W88" s="18"/>
      <c r="X88" s="18"/>
      <c r="AH88" s="174"/>
      <c r="AI88" s="174"/>
      <c r="AJ88" s="175"/>
      <c r="AK88" s="175"/>
      <c r="AL88" s="174"/>
      <c r="AM88" s="174"/>
      <c r="AN88" s="174"/>
      <c r="AO88" s="174"/>
      <c r="AP88" s="174"/>
      <c r="AQ88" s="175"/>
      <c r="AR88" s="175"/>
      <c r="AT88" s="170"/>
      <c r="AU88" s="170"/>
      <c r="AV88" s="170"/>
      <c r="AW88" s="170"/>
      <c r="AX88" s="170"/>
      <c r="AZ88" s="178"/>
      <c r="BA88" s="178"/>
      <c r="BB88" s="178"/>
      <c r="BC88" s="178"/>
      <c r="BD88" s="17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3">
        <v>73</v>
      </c>
      <c r="C89" s="150"/>
      <c r="D89" s="151"/>
      <c r="E89" s="152"/>
      <c r="F89" s="152"/>
      <c r="G89" s="152"/>
      <c r="H89" s="152"/>
      <c r="I89" s="153"/>
      <c r="J89" s="179" t="s">
        <v>1927</v>
      </c>
      <c r="K89" s="154" t="s">
        <v>1927</v>
      </c>
      <c r="L89" s="155" t="s">
        <v>1927</v>
      </c>
      <c r="M89" s="154" t="s">
        <v>1927</v>
      </c>
      <c r="N89" s="134">
        <f t="shared" si="4"/>
      </c>
      <c r="O89" s="128">
        <f t="shared" si="3"/>
      </c>
      <c r="P89" s="99">
        <f t="shared" si="5"/>
      </c>
      <c r="Q89" s="93"/>
      <c r="R89" s="18"/>
      <c r="T89" s="18"/>
      <c r="U89" s="18"/>
      <c r="V89" s="18"/>
      <c r="W89" s="18"/>
      <c r="X89" s="18"/>
      <c r="AH89" s="174"/>
      <c r="AI89" s="174"/>
      <c r="AJ89" s="175"/>
      <c r="AK89" s="175"/>
      <c r="AL89" s="174"/>
      <c r="AM89" s="174"/>
      <c r="AN89" s="174"/>
      <c r="AO89" s="174"/>
      <c r="AP89" s="174"/>
      <c r="AQ89" s="175"/>
      <c r="AR89" s="175"/>
      <c r="AT89" s="170"/>
      <c r="AU89" s="170"/>
      <c r="AV89" s="170"/>
      <c r="AW89" s="170"/>
      <c r="AX89" s="170"/>
      <c r="AZ89" s="178"/>
      <c r="BA89" s="178"/>
      <c r="BB89" s="178"/>
      <c r="BC89" s="178"/>
      <c r="BD89" s="17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3">
        <v>74</v>
      </c>
      <c r="C90" s="150"/>
      <c r="D90" s="151"/>
      <c r="E90" s="152"/>
      <c r="F90" s="152"/>
      <c r="G90" s="152"/>
      <c r="H90" s="152"/>
      <c r="I90" s="153"/>
      <c r="J90" s="179" t="s">
        <v>1927</v>
      </c>
      <c r="K90" s="154" t="s">
        <v>1927</v>
      </c>
      <c r="L90" s="155" t="s">
        <v>1927</v>
      </c>
      <c r="M90" s="154" t="s">
        <v>1927</v>
      </c>
      <c r="N90" s="134">
        <f t="shared" si="4"/>
      </c>
      <c r="O90" s="128">
        <f t="shared" si="3"/>
      </c>
      <c r="P90" s="99">
        <f t="shared" si="5"/>
      </c>
      <c r="Q90" s="93"/>
      <c r="R90" s="18"/>
      <c r="T90" s="18"/>
      <c r="U90" s="18"/>
      <c r="V90" s="18"/>
      <c r="W90" s="18"/>
      <c r="X90" s="18"/>
      <c r="AH90" s="174"/>
      <c r="AI90" s="174"/>
      <c r="AJ90" s="175"/>
      <c r="AK90" s="175"/>
      <c r="AL90" s="174"/>
      <c r="AM90" s="174"/>
      <c r="AN90" s="174"/>
      <c r="AO90" s="174"/>
      <c r="AP90" s="174"/>
      <c r="AQ90" s="175"/>
      <c r="AR90" s="175"/>
      <c r="AT90" s="170"/>
      <c r="AU90" s="170"/>
      <c r="AV90" s="170"/>
      <c r="AW90" s="170"/>
      <c r="AX90" s="170"/>
      <c r="AZ90" s="178"/>
      <c r="BA90" s="178"/>
      <c r="BB90" s="178"/>
      <c r="BC90" s="178"/>
      <c r="BD90" s="17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3">
        <v>75</v>
      </c>
      <c r="C91" s="150"/>
      <c r="D91" s="151"/>
      <c r="E91" s="152"/>
      <c r="F91" s="152"/>
      <c r="G91" s="152"/>
      <c r="H91" s="152"/>
      <c r="I91" s="153"/>
      <c r="J91" s="179" t="s">
        <v>1927</v>
      </c>
      <c r="K91" s="154" t="s">
        <v>1927</v>
      </c>
      <c r="L91" s="155" t="s">
        <v>1927</v>
      </c>
      <c r="M91" s="154" t="s">
        <v>1927</v>
      </c>
      <c r="N91" s="134">
        <f t="shared" si="4"/>
      </c>
      <c r="O91" s="128">
        <f t="shared" si="3"/>
      </c>
      <c r="P91" s="99">
        <f t="shared" si="5"/>
      </c>
      <c r="Q91" s="93"/>
      <c r="R91" s="18"/>
      <c r="T91" s="18"/>
      <c r="U91" s="18"/>
      <c r="V91" s="18"/>
      <c r="W91" s="18"/>
      <c r="X91" s="18"/>
      <c r="AH91" s="174"/>
      <c r="AI91" s="174"/>
      <c r="AJ91" s="175"/>
      <c r="AK91" s="175"/>
      <c r="AL91" s="174"/>
      <c r="AM91" s="174"/>
      <c r="AN91" s="174"/>
      <c r="AO91" s="174"/>
      <c r="AP91" s="174"/>
      <c r="AQ91" s="175"/>
      <c r="AR91" s="175"/>
      <c r="AT91" s="170"/>
      <c r="AU91" s="170"/>
      <c r="AV91" s="170"/>
      <c r="AW91" s="170"/>
      <c r="AX91" s="170"/>
      <c r="AZ91" s="178"/>
      <c r="BA91" s="178"/>
      <c r="BB91" s="178"/>
      <c r="BC91" s="178"/>
      <c r="BD91" s="17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3">
        <v>76</v>
      </c>
      <c r="C92" s="150"/>
      <c r="D92" s="151"/>
      <c r="E92" s="152"/>
      <c r="F92" s="152"/>
      <c r="G92" s="152"/>
      <c r="H92" s="152"/>
      <c r="I92" s="153"/>
      <c r="J92" s="179" t="s">
        <v>1927</v>
      </c>
      <c r="K92" s="154" t="s">
        <v>1927</v>
      </c>
      <c r="L92" s="155" t="s">
        <v>1927</v>
      </c>
      <c r="M92" s="154" t="s">
        <v>1927</v>
      </c>
      <c r="N92" s="134">
        <f t="shared" si="4"/>
      </c>
      <c r="O92" s="128">
        <f t="shared" si="3"/>
      </c>
      <c r="P92" s="99">
        <f t="shared" si="5"/>
      </c>
      <c r="Q92" s="93"/>
      <c r="R92" s="18"/>
      <c r="T92" s="18"/>
      <c r="U92" s="18"/>
      <c r="V92" s="18"/>
      <c r="W92" s="18"/>
      <c r="X92" s="18"/>
      <c r="AH92" s="174"/>
      <c r="AI92" s="174"/>
      <c r="AJ92" s="175"/>
      <c r="AK92" s="175"/>
      <c r="AL92" s="174"/>
      <c r="AM92" s="174"/>
      <c r="AN92" s="174"/>
      <c r="AO92" s="174"/>
      <c r="AP92" s="174"/>
      <c r="AQ92" s="175"/>
      <c r="AR92" s="175"/>
      <c r="AT92" s="170"/>
      <c r="AU92" s="170"/>
      <c r="AV92" s="170"/>
      <c r="AW92" s="170"/>
      <c r="AX92" s="170"/>
      <c r="AZ92" s="178"/>
      <c r="BA92" s="178"/>
      <c r="BB92" s="178"/>
      <c r="BC92" s="178"/>
      <c r="BD92" s="178"/>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3">
        <v>77</v>
      </c>
      <c r="C93" s="150"/>
      <c r="D93" s="151"/>
      <c r="E93" s="152"/>
      <c r="F93" s="152"/>
      <c r="G93" s="152"/>
      <c r="H93" s="152"/>
      <c r="I93" s="153"/>
      <c r="J93" s="179" t="s">
        <v>1927</v>
      </c>
      <c r="K93" s="154" t="s">
        <v>1927</v>
      </c>
      <c r="L93" s="155" t="s">
        <v>1927</v>
      </c>
      <c r="M93" s="154" t="s">
        <v>1927</v>
      </c>
      <c r="N93" s="134">
        <f t="shared" si="4"/>
      </c>
      <c r="O93" s="128">
        <f t="shared" si="3"/>
      </c>
      <c r="P93" s="99">
        <f t="shared" si="5"/>
      </c>
      <c r="Q93" s="93"/>
      <c r="R93" s="18"/>
      <c r="T93" s="18"/>
      <c r="U93" s="18"/>
      <c r="V93" s="18"/>
      <c r="W93" s="18"/>
      <c r="X93" s="18"/>
      <c r="AH93" s="174"/>
      <c r="AI93" s="174"/>
      <c r="AJ93" s="175"/>
      <c r="AK93" s="175"/>
      <c r="AL93" s="174"/>
      <c r="AM93" s="174"/>
      <c r="AN93" s="174"/>
      <c r="AO93" s="174"/>
      <c r="AP93" s="174"/>
      <c r="AQ93" s="175"/>
      <c r="AR93" s="175"/>
      <c r="AT93" s="170"/>
      <c r="AU93" s="170"/>
      <c r="AV93" s="170"/>
      <c r="AW93" s="170"/>
      <c r="AX93" s="170"/>
      <c r="AZ93" s="178"/>
      <c r="BA93" s="178"/>
      <c r="BB93" s="178"/>
      <c r="BC93" s="178"/>
      <c r="BD93" s="178"/>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3">
        <v>78</v>
      </c>
      <c r="C94" s="150"/>
      <c r="D94" s="151"/>
      <c r="E94" s="152"/>
      <c r="F94" s="152"/>
      <c r="G94" s="152"/>
      <c r="H94" s="152"/>
      <c r="I94" s="153"/>
      <c r="J94" s="179" t="s">
        <v>1927</v>
      </c>
      <c r="K94" s="154" t="s">
        <v>1927</v>
      </c>
      <c r="L94" s="155" t="s">
        <v>1927</v>
      </c>
      <c r="M94" s="154" t="s">
        <v>1927</v>
      </c>
      <c r="N94" s="134">
        <f t="shared" si="4"/>
      </c>
      <c r="O94" s="128">
        <f t="shared" si="3"/>
      </c>
      <c r="P94" s="99">
        <f t="shared" si="5"/>
      </c>
      <c r="Q94" s="93"/>
      <c r="R94" s="18"/>
      <c r="T94" s="18"/>
      <c r="U94" s="18"/>
      <c r="V94" s="18"/>
      <c r="W94" s="18"/>
      <c r="X94" s="18"/>
      <c r="AH94" s="174"/>
      <c r="AI94" s="174"/>
      <c r="AJ94" s="175"/>
      <c r="AK94" s="175"/>
      <c r="AL94" s="174"/>
      <c r="AM94" s="174"/>
      <c r="AN94" s="174"/>
      <c r="AO94" s="174"/>
      <c r="AP94" s="174"/>
      <c r="AQ94" s="175"/>
      <c r="AR94" s="175"/>
      <c r="AT94" s="170"/>
      <c r="AU94" s="170"/>
      <c r="AV94" s="170"/>
      <c r="AW94" s="170"/>
      <c r="AX94" s="170"/>
      <c r="AZ94" s="178"/>
      <c r="BA94" s="178"/>
      <c r="BB94" s="178"/>
      <c r="BC94" s="178"/>
      <c r="BD94" s="178"/>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3">
        <v>79</v>
      </c>
      <c r="C95" s="150"/>
      <c r="D95" s="151"/>
      <c r="E95" s="152"/>
      <c r="F95" s="152"/>
      <c r="G95" s="152"/>
      <c r="H95" s="152"/>
      <c r="I95" s="153"/>
      <c r="J95" s="179" t="s">
        <v>1927</v>
      </c>
      <c r="K95" s="154" t="s">
        <v>1927</v>
      </c>
      <c r="L95" s="155" t="s">
        <v>1927</v>
      </c>
      <c r="M95" s="154" t="s">
        <v>1927</v>
      </c>
      <c r="N95" s="134">
        <f t="shared" si="4"/>
      </c>
      <c r="O95" s="128">
        <f t="shared" si="3"/>
      </c>
      <c r="P95" s="99">
        <f t="shared" si="5"/>
      </c>
      <c r="Q95" s="93"/>
      <c r="R95" s="18"/>
      <c r="T95" s="18"/>
      <c r="U95" s="18"/>
      <c r="V95" s="18"/>
      <c r="W95" s="18"/>
      <c r="X95" s="18"/>
      <c r="AH95" s="174"/>
      <c r="AI95" s="174"/>
      <c r="AJ95" s="175"/>
      <c r="AK95" s="175"/>
      <c r="AL95" s="174"/>
      <c r="AM95" s="174"/>
      <c r="AN95" s="174"/>
      <c r="AO95" s="174"/>
      <c r="AP95" s="174"/>
      <c r="AQ95" s="175"/>
      <c r="AR95" s="175"/>
      <c r="AT95" s="170"/>
      <c r="AU95" s="170"/>
      <c r="AV95" s="170"/>
      <c r="AW95" s="170"/>
      <c r="AX95" s="170"/>
      <c r="AZ95" s="178"/>
      <c r="BA95" s="178"/>
      <c r="BB95" s="178"/>
      <c r="BC95" s="178"/>
      <c r="BD95" s="178"/>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3">
        <v>80</v>
      </c>
      <c r="C96" s="150"/>
      <c r="D96" s="151"/>
      <c r="E96" s="152"/>
      <c r="F96" s="152"/>
      <c r="G96" s="152"/>
      <c r="H96" s="152"/>
      <c r="I96" s="153"/>
      <c r="J96" s="179" t="s">
        <v>1927</v>
      </c>
      <c r="K96" s="154" t="s">
        <v>1927</v>
      </c>
      <c r="L96" s="155" t="s">
        <v>1927</v>
      </c>
      <c r="M96" s="154" t="s">
        <v>1927</v>
      </c>
      <c r="N96" s="134">
        <f t="shared" si="4"/>
      </c>
      <c r="O96" s="128">
        <f t="shared" si="3"/>
      </c>
      <c r="P96" s="99">
        <f t="shared" si="5"/>
      </c>
      <c r="Q96" s="93"/>
      <c r="R96" s="18"/>
      <c r="T96" s="18"/>
      <c r="U96" s="18"/>
      <c r="V96" s="18"/>
      <c r="W96" s="18"/>
      <c r="X96" s="18"/>
      <c r="AH96" s="174"/>
      <c r="AI96" s="174"/>
      <c r="AJ96" s="175"/>
      <c r="AK96" s="175"/>
      <c r="AL96" s="174"/>
      <c r="AM96" s="174"/>
      <c r="AN96" s="174"/>
      <c r="AO96" s="174"/>
      <c r="AP96" s="174"/>
      <c r="AQ96" s="175"/>
      <c r="AR96" s="175"/>
      <c r="AT96" s="170"/>
      <c r="AU96" s="170"/>
      <c r="AV96" s="170"/>
      <c r="AW96" s="170"/>
      <c r="AX96" s="170"/>
      <c r="AZ96" s="178"/>
      <c r="BA96" s="178"/>
      <c r="BB96" s="178"/>
      <c r="BC96" s="178"/>
      <c r="BD96" s="178"/>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3">
        <v>81</v>
      </c>
      <c r="C97" s="150"/>
      <c r="D97" s="151"/>
      <c r="E97" s="152"/>
      <c r="F97" s="152"/>
      <c r="G97" s="152"/>
      <c r="H97" s="152"/>
      <c r="I97" s="153"/>
      <c r="J97" s="179" t="s">
        <v>1927</v>
      </c>
      <c r="K97" s="154" t="s">
        <v>1927</v>
      </c>
      <c r="L97" s="155" t="s">
        <v>1927</v>
      </c>
      <c r="M97" s="154" t="s">
        <v>1927</v>
      </c>
      <c r="N97" s="134">
        <f t="shared" si="4"/>
      </c>
      <c r="O97" s="128">
        <f t="shared" si="3"/>
      </c>
      <c r="P97" s="99">
        <f t="shared" si="5"/>
      </c>
      <c r="Q97" s="93"/>
      <c r="R97" s="18"/>
      <c r="T97" s="18"/>
      <c r="U97" s="18"/>
      <c r="V97" s="18"/>
      <c r="W97" s="18"/>
      <c r="X97" s="18"/>
      <c r="AH97" s="174"/>
      <c r="AI97" s="174"/>
      <c r="AJ97" s="175"/>
      <c r="AK97" s="175"/>
      <c r="AL97" s="174"/>
      <c r="AM97" s="174"/>
      <c r="AN97" s="174"/>
      <c r="AO97" s="174"/>
      <c r="AP97" s="174"/>
      <c r="AQ97" s="175"/>
      <c r="AR97" s="175"/>
      <c r="AT97" s="170"/>
      <c r="AU97" s="170"/>
      <c r="AV97" s="170"/>
      <c r="AW97" s="170"/>
      <c r="AX97" s="170"/>
      <c r="AZ97" s="178"/>
      <c r="BA97" s="178"/>
      <c r="BB97" s="178"/>
      <c r="BC97" s="178"/>
      <c r="BD97" s="178"/>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3">
        <v>82</v>
      </c>
      <c r="C98" s="150"/>
      <c r="D98" s="151"/>
      <c r="E98" s="152"/>
      <c r="F98" s="152"/>
      <c r="G98" s="152"/>
      <c r="H98" s="152"/>
      <c r="I98" s="153"/>
      <c r="J98" s="179" t="s">
        <v>1927</v>
      </c>
      <c r="K98" s="154" t="s">
        <v>1927</v>
      </c>
      <c r="L98" s="155" t="s">
        <v>1927</v>
      </c>
      <c r="M98" s="154" t="s">
        <v>1927</v>
      </c>
      <c r="N98" s="134">
        <f t="shared" si="4"/>
      </c>
      <c r="O98" s="128">
        <f t="shared" si="3"/>
      </c>
      <c r="P98" s="99">
        <f t="shared" si="5"/>
      </c>
      <c r="Q98" s="93"/>
      <c r="R98" s="18"/>
      <c r="T98" s="18"/>
      <c r="U98" s="18"/>
      <c r="V98" s="18"/>
      <c r="W98" s="18"/>
      <c r="X98" s="18"/>
      <c r="AH98" s="174"/>
      <c r="AI98" s="174"/>
      <c r="AJ98" s="175"/>
      <c r="AK98" s="175"/>
      <c r="AL98" s="174"/>
      <c r="AM98" s="174"/>
      <c r="AN98" s="174"/>
      <c r="AO98" s="174"/>
      <c r="AP98" s="174"/>
      <c r="AQ98" s="175"/>
      <c r="AR98" s="175"/>
      <c r="AT98" s="170"/>
      <c r="AU98" s="170"/>
      <c r="AV98" s="170"/>
      <c r="AW98" s="170"/>
      <c r="AX98" s="170"/>
      <c r="AZ98" s="178"/>
      <c r="BA98" s="178"/>
      <c r="BB98" s="178"/>
      <c r="BC98" s="178"/>
      <c r="BD98" s="178"/>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3">
        <v>83</v>
      </c>
      <c r="C99" s="150"/>
      <c r="D99" s="151"/>
      <c r="E99" s="152"/>
      <c r="F99" s="152"/>
      <c r="G99" s="152"/>
      <c r="H99" s="152"/>
      <c r="I99" s="153"/>
      <c r="J99" s="179" t="s">
        <v>1927</v>
      </c>
      <c r="K99" s="154" t="s">
        <v>1927</v>
      </c>
      <c r="L99" s="155" t="s">
        <v>1927</v>
      </c>
      <c r="M99" s="154" t="s">
        <v>1927</v>
      </c>
      <c r="N99" s="134">
        <f t="shared" si="4"/>
      </c>
      <c r="O99" s="128">
        <f t="shared" si="3"/>
      </c>
      <c r="P99" s="99">
        <f t="shared" si="5"/>
      </c>
      <c r="Q99" s="93"/>
      <c r="R99" s="18"/>
      <c r="T99" s="18"/>
      <c r="U99" s="18"/>
      <c r="V99" s="18"/>
      <c r="W99" s="18"/>
      <c r="X99" s="18"/>
      <c r="AH99" s="174"/>
      <c r="AI99" s="174"/>
      <c r="AJ99" s="175"/>
      <c r="AK99" s="175"/>
      <c r="AL99" s="174"/>
      <c r="AM99" s="174"/>
      <c r="AN99" s="174"/>
      <c r="AO99" s="174"/>
      <c r="AP99" s="174"/>
      <c r="AQ99" s="175"/>
      <c r="AR99" s="175"/>
      <c r="AT99" s="170"/>
      <c r="AU99" s="170"/>
      <c r="AV99" s="170"/>
      <c r="AW99" s="170"/>
      <c r="AX99" s="170"/>
      <c r="AZ99" s="178"/>
      <c r="BA99" s="178"/>
      <c r="BB99" s="178"/>
      <c r="BC99" s="178"/>
      <c r="BD99" s="178"/>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3">
        <v>84</v>
      </c>
      <c r="C100" s="150"/>
      <c r="D100" s="151"/>
      <c r="E100" s="152"/>
      <c r="F100" s="152"/>
      <c r="G100" s="152"/>
      <c r="H100" s="152"/>
      <c r="I100" s="153"/>
      <c r="J100" s="179" t="s">
        <v>1927</v>
      </c>
      <c r="K100" s="154" t="s">
        <v>1927</v>
      </c>
      <c r="L100" s="155" t="s">
        <v>1927</v>
      </c>
      <c r="M100" s="154" t="s">
        <v>1927</v>
      </c>
      <c r="N100" s="134">
        <f t="shared" si="4"/>
      </c>
      <c r="O100" s="128">
        <f t="shared" si="3"/>
      </c>
      <c r="P100" s="99">
        <f t="shared" si="5"/>
      </c>
      <c r="Q100" s="93"/>
      <c r="R100" s="18"/>
      <c r="T100" s="18"/>
      <c r="U100" s="18"/>
      <c r="V100" s="18"/>
      <c r="W100" s="18"/>
      <c r="X100" s="18"/>
      <c r="AH100" s="174"/>
      <c r="AI100" s="174"/>
      <c r="AJ100" s="175"/>
      <c r="AK100" s="175"/>
      <c r="AL100" s="174"/>
      <c r="AM100" s="174"/>
      <c r="AN100" s="174"/>
      <c r="AO100" s="174"/>
      <c r="AP100" s="174"/>
      <c r="AQ100" s="175"/>
      <c r="AR100" s="175"/>
      <c r="AT100" s="170"/>
      <c r="AU100" s="170"/>
      <c r="AV100" s="170"/>
      <c r="AW100" s="170"/>
      <c r="AX100" s="170"/>
      <c r="AZ100" s="178"/>
      <c r="BA100" s="178"/>
      <c r="BB100" s="178"/>
      <c r="BC100" s="178"/>
      <c r="BD100" s="178"/>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3">
        <v>85</v>
      </c>
      <c r="C101" s="150"/>
      <c r="D101" s="151"/>
      <c r="E101" s="152"/>
      <c r="F101" s="152"/>
      <c r="G101" s="152"/>
      <c r="H101" s="152"/>
      <c r="I101" s="153"/>
      <c r="J101" s="179" t="s">
        <v>1927</v>
      </c>
      <c r="K101" s="154" t="s">
        <v>1927</v>
      </c>
      <c r="L101" s="155" t="s">
        <v>1927</v>
      </c>
      <c r="M101" s="154" t="s">
        <v>1927</v>
      </c>
      <c r="N101" s="134">
        <f t="shared" si="4"/>
      </c>
      <c r="O101" s="128">
        <f t="shared" si="3"/>
      </c>
      <c r="P101" s="99">
        <f t="shared" si="5"/>
      </c>
      <c r="Q101" s="93"/>
      <c r="R101" s="18"/>
      <c r="T101" s="18"/>
      <c r="U101" s="18"/>
      <c r="V101" s="18"/>
      <c r="W101" s="18"/>
      <c r="X101" s="18"/>
      <c r="AH101" s="174"/>
      <c r="AI101" s="174"/>
      <c r="AJ101" s="175"/>
      <c r="AK101" s="175"/>
      <c r="AL101" s="174"/>
      <c r="AM101" s="174"/>
      <c r="AN101" s="174"/>
      <c r="AO101" s="174"/>
      <c r="AP101" s="174"/>
      <c r="AQ101" s="175"/>
      <c r="AR101" s="175"/>
      <c r="AT101" s="170"/>
      <c r="AU101" s="170"/>
      <c r="AV101" s="170"/>
      <c r="AW101" s="170"/>
      <c r="AX101" s="170"/>
      <c r="AZ101" s="178"/>
      <c r="BA101" s="178"/>
      <c r="BB101" s="178"/>
      <c r="BC101" s="178"/>
      <c r="BD101" s="178"/>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3">
        <v>86</v>
      </c>
      <c r="C102" s="150"/>
      <c r="D102" s="151"/>
      <c r="E102" s="152"/>
      <c r="F102" s="152"/>
      <c r="G102" s="152"/>
      <c r="H102" s="152"/>
      <c r="I102" s="153"/>
      <c r="J102" s="179" t="s">
        <v>1927</v>
      </c>
      <c r="K102" s="154" t="s">
        <v>1927</v>
      </c>
      <c r="L102" s="155" t="s">
        <v>1927</v>
      </c>
      <c r="M102" s="154" t="s">
        <v>1927</v>
      </c>
      <c r="N102" s="134">
        <f t="shared" si="4"/>
      </c>
      <c r="O102" s="128">
        <f t="shared" si="3"/>
      </c>
      <c r="P102" s="99">
        <f t="shared" si="5"/>
      </c>
      <c r="Q102" s="93"/>
      <c r="R102" s="18"/>
      <c r="T102" s="18"/>
      <c r="U102" s="18"/>
      <c r="V102" s="18"/>
      <c r="W102" s="18"/>
      <c r="X102" s="18"/>
      <c r="AH102" s="174"/>
      <c r="AI102" s="174"/>
      <c r="AJ102" s="175"/>
      <c r="AK102" s="175"/>
      <c r="AL102" s="174"/>
      <c r="AM102" s="174"/>
      <c r="AN102" s="174"/>
      <c r="AO102" s="174"/>
      <c r="AP102" s="174"/>
      <c r="AQ102" s="175"/>
      <c r="AR102" s="175"/>
      <c r="AT102" s="170"/>
      <c r="AU102" s="170"/>
      <c r="AV102" s="170"/>
      <c r="AW102" s="170"/>
      <c r="AX102" s="170"/>
      <c r="AZ102" s="178"/>
      <c r="BA102" s="178"/>
      <c r="BB102" s="178"/>
      <c r="BC102" s="178"/>
      <c r="BD102" s="178"/>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3">
        <v>87</v>
      </c>
      <c r="C103" s="150"/>
      <c r="D103" s="151"/>
      <c r="E103" s="152"/>
      <c r="F103" s="152"/>
      <c r="G103" s="152"/>
      <c r="H103" s="152"/>
      <c r="I103" s="153"/>
      <c r="J103" s="179" t="s">
        <v>1927</v>
      </c>
      <c r="K103" s="154" t="s">
        <v>1927</v>
      </c>
      <c r="L103" s="155" t="s">
        <v>1927</v>
      </c>
      <c r="M103" s="154" t="s">
        <v>1927</v>
      </c>
      <c r="N103" s="134">
        <f t="shared" si="4"/>
      </c>
      <c r="O103" s="128">
        <f t="shared" si="3"/>
      </c>
      <c r="P103" s="99">
        <f t="shared" si="5"/>
      </c>
      <c r="Q103" s="93"/>
      <c r="R103" s="18"/>
      <c r="T103" s="18"/>
      <c r="U103" s="18"/>
      <c r="V103" s="18"/>
      <c r="W103" s="18"/>
      <c r="X103" s="18"/>
      <c r="AH103" s="174"/>
      <c r="AI103" s="174"/>
      <c r="AJ103" s="175"/>
      <c r="AK103" s="175"/>
      <c r="AL103" s="174"/>
      <c r="AM103" s="174"/>
      <c r="AN103" s="174"/>
      <c r="AO103" s="174"/>
      <c r="AP103" s="174"/>
      <c r="AQ103" s="175"/>
      <c r="AR103" s="175"/>
      <c r="AT103" s="170"/>
      <c r="AU103" s="170"/>
      <c r="AV103" s="170"/>
      <c r="AW103" s="170"/>
      <c r="AX103" s="170"/>
      <c r="AZ103" s="178"/>
      <c r="BA103" s="178"/>
      <c r="BB103" s="178"/>
      <c r="BC103" s="178"/>
      <c r="BD103" s="178"/>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3">
        <v>88</v>
      </c>
      <c r="C104" s="150"/>
      <c r="D104" s="151"/>
      <c r="E104" s="152"/>
      <c r="F104" s="152"/>
      <c r="G104" s="152"/>
      <c r="H104" s="152"/>
      <c r="I104" s="153"/>
      <c r="J104" s="179" t="s">
        <v>1927</v>
      </c>
      <c r="K104" s="154" t="s">
        <v>1927</v>
      </c>
      <c r="L104" s="155" t="s">
        <v>1927</v>
      </c>
      <c r="M104" s="154" t="s">
        <v>1927</v>
      </c>
      <c r="N104" s="134">
        <f t="shared" si="4"/>
      </c>
      <c r="O104" s="128">
        <f t="shared" si="3"/>
      </c>
      <c r="P104" s="99">
        <f t="shared" si="5"/>
      </c>
      <c r="Q104" s="93"/>
      <c r="R104" s="18"/>
      <c r="T104" s="18"/>
      <c r="U104" s="18"/>
      <c r="V104" s="18"/>
      <c r="W104" s="18"/>
      <c r="X104" s="18"/>
      <c r="AH104" s="174"/>
      <c r="AI104" s="174"/>
      <c r="AJ104" s="175"/>
      <c r="AK104" s="175"/>
      <c r="AL104" s="174"/>
      <c r="AM104" s="174"/>
      <c r="AN104" s="174"/>
      <c r="AO104" s="174"/>
      <c r="AP104" s="174"/>
      <c r="AQ104" s="175"/>
      <c r="AR104" s="175"/>
      <c r="AT104" s="170"/>
      <c r="AU104" s="170"/>
      <c r="AV104" s="170"/>
      <c r="AW104" s="170"/>
      <c r="AX104" s="170"/>
      <c r="AZ104" s="178"/>
      <c r="BA104" s="178"/>
      <c r="BB104" s="178"/>
      <c r="BC104" s="178"/>
      <c r="BD104" s="178"/>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3">
        <v>89</v>
      </c>
      <c r="C105" s="150"/>
      <c r="D105" s="151"/>
      <c r="E105" s="152"/>
      <c r="F105" s="152"/>
      <c r="G105" s="152"/>
      <c r="H105" s="152"/>
      <c r="I105" s="153"/>
      <c r="J105" s="179" t="s">
        <v>1927</v>
      </c>
      <c r="K105" s="154" t="s">
        <v>1927</v>
      </c>
      <c r="L105" s="155" t="s">
        <v>1927</v>
      </c>
      <c r="M105" s="154" t="s">
        <v>1927</v>
      </c>
      <c r="N105" s="134">
        <f t="shared" si="4"/>
      </c>
      <c r="O105" s="128">
        <f t="shared" si="3"/>
      </c>
      <c r="P105" s="99">
        <f t="shared" si="5"/>
      </c>
      <c r="Q105" s="93"/>
      <c r="R105" s="18"/>
      <c r="T105" s="18"/>
      <c r="U105" s="18"/>
      <c r="V105" s="18"/>
      <c r="W105" s="18"/>
      <c r="X105" s="18"/>
      <c r="AH105" s="174"/>
      <c r="AI105" s="174"/>
      <c r="AJ105" s="175"/>
      <c r="AK105" s="175"/>
      <c r="AL105" s="174"/>
      <c r="AM105" s="174"/>
      <c r="AN105" s="174"/>
      <c r="AO105" s="174"/>
      <c r="AP105" s="174"/>
      <c r="AQ105" s="175"/>
      <c r="AR105" s="175"/>
      <c r="AT105" s="170"/>
      <c r="AU105" s="170"/>
      <c r="AV105" s="170"/>
      <c r="AW105" s="170"/>
      <c r="AX105" s="170"/>
      <c r="AZ105" s="178"/>
      <c r="BA105" s="178"/>
      <c r="BB105" s="178"/>
      <c r="BC105" s="178"/>
      <c r="BD105" s="178"/>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3">
        <v>90</v>
      </c>
      <c r="C106" s="150"/>
      <c r="D106" s="151"/>
      <c r="E106" s="152"/>
      <c r="F106" s="152"/>
      <c r="G106" s="152"/>
      <c r="H106" s="152"/>
      <c r="I106" s="153"/>
      <c r="J106" s="179" t="s">
        <v>1927</v>
      </c>
      <c r="K106" s="154" t="s">
        <v>1927</v>
      </c>
      <c r="L106" s="155" t="s">
        <v>1927</v>
      </c>
      <c r="M106" s="154" t="s">
        <v>1927</v>
      </c>
      <c r="N106" s="134">
        <f t="shared" si="4"/>
      </c>
      <c r="O106" s="128">
        <f t="shared" si="3"/>
      </c>
      <c r="P106" s="99">
        <f t="shared" si="5"/>
      </c>
      <c r="Q106" s="93"/>
      <c r="R106" s="18"/>
      <c r="T106" s="18"/>
      <c r="U106" s="18"/>
      <c r="V106" s="18"/>
      <c r="W106" s="18"/>
      <c r="X106" s="18"/>
      <c r="AH106" s="174"/>
      <c r="AI106" s="174"/>
      <c r="AJ106" s="175"/>
      <c r="AK106" s="175"/>
      <c r="AL106" s="174"/>
      <c r="AM106" s="174"/>
      <c r="AN106" s="174"/>
      <c r="AO106" s="174"/>
      <c r="AP106" s="174"/>
      <c r="AQ106" s="175"/>
      <c r="AR106" s="175"/>
      <c r="AT106" s="170"/>
      <c r="AU106" s="170"/>
      <c r="AV106" s="170"/>
      <c r="AW106" s="170"/>
      <c r="AX106" s="170"/>
      <c r="AZ106" s="178"/>
      <c r="BA106" s="178"/>
      <c r="BB106" s="178"/>
      <c r="BC106" s="178"/>
      <c r="BD106" s="178"/>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3">
        <v>91</v>
      </c>
      <c r="C107" s="150"/>
      <c r="D107" s="151"/>
      <c r="E107" s="152"/>
      <c r="F107" s="152"/>
      <c r="G107" s="152"/>
      <c r="H107" s="152"/>
      <c r="I107" s="153"/>
      <c r="J107" s="179" t="s">
        <v>1927</v>
      </c>
      <c r="K107" s="154" t="s">
        <v>1927</v>
      </c>
      <c r="L107" s="155" t="s">
        <v>1927</v>
      </c>
      <c r="M107" s="154" t="s">
        <v>1927</v>
      </c>
      <c r="N107" s="134">
        <f t="shared" si="4"/>
      </c>
      <c r="O107" s="128">
        <f t="shared" si="3"/>
      </c>
      <c r="P107" s="99">
        <f t="shared" si="5"/>
      </c>
      <c r="Q107" s="93"/>
      <c r="R107" s="18"/>
      <c r="T107" s="18"/>
      <c r="U107" s="18"/>
      <c r="V107" s="18"/>
      <c r="W107" s="18"/>
      <c r="X107" s="18"/>
      <c r="AH107" s="174"/>
      <c r="AI107" s="174"/>
      <c r="AJ107" s="175"/>
      <c r="AK107" s="175"/>
      <c r="AL107" s="174"/>
      <c r="AM107" s="174"/>
      <c r="AN107" s="174"/>
      <c r="AO107" s="174"/>
      <c r="AP107" s="174"/>
      <c r="AQ107" s="175"/>
      <c r="AR107" s="175"/>
      <c r="AT107" s="170"/>
      <c r="AU107" s="170"/>
      <c r="AV107" s="170"/>
      <c r="AW107" s="170"/>
      <c r="AX107" s="170"/>
      <c r="AZ107" s="178"/>
      <c r="BA107" s="178"/>
      <c r="BB107" s="178"/>
      <c r="BC107" s="178"/>
      <c r="BD107" s="178"/>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3">
        <v>92</v>
      </c>
      <c r="C108" s="150"/>
      <c r="D108" s="151"/>
      <c r="E108" s="152"/>
      <c r="F108" s="152"/>
      <c r="G108" s="152"/>
      <c r="H108" s="152"/>
      <c r="I108" s="153"/>
      <c r="J108" s="179" t="s">
        <v>1927</v>
      </c>
      <c r="K108" s="154" t="s">
        <v>1927</v>
      </c>
      <c r="L108" s="155" t="s">
        <v>1927</v>
      </c>
      <c r="M108" s="154" t="s">
        <v>1927</v>
      </c>
      <c r="N108" s="134">
        <f t="shared" si="4"/>
      </c>
      <c r="O108" s="128">
        <f t="shared" si="3"/>
      </c>
      <c r="P108" s="99">
        <f t="shared" si="5"/>
      </c>
      <c r="Q108" s="93"/>
      <c r="R108" s="18"/>
      <c r="T108" s="18"/>
      <c r="U108" s="18"/>
      <c r="V108" s="18"/>
      <c r="W108" s="18"/>
      <c r="X108" s="18"/>
      <c r="AH108" s="174"/>
      <c r="AI108" s="174"/>
      <c r="AJ108" s="175"/>
      <c r="AK108" s="175"/>
      <c r="AL108" s="174"/>
      <c r="AM108" s="174"/>
      <c r="AN108" s="174"/>
      <c r="AO108" s="174"/>
      <c r="AP108" s="174"/>
      <c r="AQ108" s="175"/>
      <c r="AR108" s="175"/>
      <c r="AT108" s="170"/>
      <c r="AU108" s="170"/>
      <c r="AV108" s="170"/>
      <c r="AW108" s="170"/>
      <c r="AX108" s="170"/>
      <c r="AZ108" s="178"/>
      <c r="BA108" s="178"/>
      <c r="BB108" s="178"/>
      <c r="BC108" s="178"/>
      <c r="BD108" s="178"/>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3">
        <v>93</v>
      </c>
      <c r="C109" s="150"/>
      <c r="D109" s="151"/>
      <c r="E109" s="152"/>
      <c r="F109" s="152"/>
      <c r="G109" s="152"/>
      <c r="H109" s="152"/>
      <c r="I109" s="153"/>
      <c r="J109" s="179" t="s">
        <v>1927</v>
      </c>
      <c r="K109" s="154" t="s">
        <v>1927</v>
      </c>
      <c r="L109" s="155" t="s">
        <v>1927</v>
      </c>
      <c r="M109" s="154" t="s">
        <v>1927</v>
      </c>
      <c r="N109" s="134">
        <f t="shared" si="4"/>
      </c>
      <c r="O109" s="128">
        <f t="shared" si="3"/>
      </c>
      <c r="P109" s="99">
        <f t="shared" si="5"/>
      </c>
      <c r="Q109" s="93"/>
      <c r="R109" s="18"/>
      <c r="T109" s="18"/>
      <c r="U109" s="18"/>
      <c r="V109" s="18"/>
      <c r="W109" s="18"/>
      <c r="X109" s="18"/>
      <c r="AH109" s="174"/>
      <c r="AI109" s="174"/>
      <c r="AJ109" s="175"/>
      <c r="AK109" s="175"/>
      <c r="AL109" s="174"/>
      <c r="AM109" s="174"/>
      <c r="AN109" s="174"/>
      <c r="AO109" s="174"/>
      <c r="AP109" s="174"/>
      <c r="AQ109" s="175"/>
      <c r="AR109" s="175"/>
      <c r="AT109" s="170"/>
      <c r="AU109" s="170"/>
      <c r="AV109" s="170"/>
      <c r="AW109" s="170"/>
      <c r="AX109" s="170"/>
      <c r="AZ109" s="178"/>
      <c r="BA109" s="178"/>
      <c r="BB109" s="178"/>
      <c r="BC109" s="178"/>
      <c r="BD109" s="178"/>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3">
        <v>94</v>
      </c>
      <c r="C110" s="150"/>
      <c r="D110" s="151"/>
      <c r="E110" s="152"/>
      <c r="F110" s="152"/>
      <c r="G110" s="152"/>
      <c r="H110" s="152"/>
      <c r="I110" s="153"/>
      <c r="J110" s="179" t="s">
        <v>1927</v>
      </c>
      <c r="K110" s="154" t="s">
        <v>1927</v>
      </c>
      <c r="L110" s="155" t="s">
        <v>1927</v>
      </c>
      <c r="M110" s="154" t="s">
        <v>1927</v>
      </c>
      <c r="N110" s="134">
        <f t="shared" si="4"/>
      </c>
      <c r="O110" s="128">
        <f t="shared" si="3"/>
      </c>
      <c r="P110" s="99">
        <f t="shared" si="5"/>
      </c>
      <c r="Q110" s="93"/>
      <c r="R110" s="18"/>
      <c r="T110" s="18"/>
      <c r="U110" s="18"/>
      <c r="V110" s="18"/>
      <c r="W110" s="18"/>
      <c r="X110" s="18"/>
      <c r="AH110" s="174"/>
      <c r="AI110" s="174"/>
      <c r="AJ110" s="175"/>
      <c r="AK110" s="175"/>
      <c r="AL110" s="174"/>
      <c r="AM110" s="174"/>
      <c r="AN110" s="174"/>
      <c r="AO110" s="174"/>
      <c r="AP110" s="174"/>
      <c r="AQ110" s="175"/>
      <c r="AR110" s="175"/>
      <c r="AT110" s="170"/>
      <c r="AU110" s="170"/>
      <c r="AV110" s="170"/>
      <c r="AW110" s="170"/>
      <c r="AX110" s="170"/>
      <c r="AZ110" s="178"/>
      <c r="BA110" s="178"/>
      <c r="BB110" s="178"/>
      <c r="BC110" s="178"/>
      <c r="BD110" s="178"/>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3">
        <v>95</v>
      </c>
      <c r="C111" s="150"/>
      <c r="D111" s="151"/>
      <c r="E111" s="152"/>
      <c r="F111" s="152"/>
      <c r="G111" s="152"/>
      <c r="H111" s="152"/>
      <c r="I111" s="153"/>
      <c r="J111" s="179" t="s">
        <v>1927</v>
      </c>
      <c r="K111" s="154" t="s">
        <v>1927</v>
      </c>
      <c r="L111" s="155" t="s">
        <v>1927</v>
      </c>
      <c r="M111" s="154" t="s">
        <v>1927</v>
      </c>
      <c r="N111" s="134">
        <f t="shared" si="4"/>
      </c>
      <c r="O111" s="128">
        <f t="shared" si="3"/>
      </c>
      <c r="P111" s="99">
        <f t="shared" si="5"/>
      </c>
      <c r="Q111" s="93"/>
      <c r="R111" s="18"/>
      <c r="T111" s="18"/>
      <c r="U111" s="18"/>
      <c r="V111" s="18"/>
      <c r="W111" s="18"/>
      <c r="X111" s="18"/>
      <c r="AH111" s="174"/>
      <c r="AI111" s="174"/>
      <c r="AJ111" s="175"/>
      <c r="AK111" s="175"/>
      <c r="AL111" s="174"/>
      <c r="AM111" s="174"/>
      <c r="AN111" s="174"/>
      <c r="AO111" s="174"/>
      <c r="AP111" s="174"/>
      <c r="AQ111" s="175"/>
      <c r="AR111" s="175"/>
      <c r="AT111" s="170"/>
      <c r="AU111" s="170"/>
      <c r="AV111" s="170"/>
      <c r="AW111" s="170"/>
      <c r="AX111" s="170"/>
      <c r="AZ111" s="178"/>
      <c r="BA111" s="178"/>
      <c r="BB111" s="178"/>
      <c r="BC111" s="178"/>
      <c r="BD111" s="178"/>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3">
        <v>96</v>
      </c>
      <c r="C112" s="150"/>
      <c r="D112" s="151"/>
      <c r="E112" s="152"/>
      <c r="F112" s="152"/>
      <c r="G112" s="152"/>
      <c r="H112" s="152"/>
      <c r="I112" s="153"/>
      <c r="J112" s="179" t="s">
        <v>1927</v>
      </c>
      <c r="K112" s="154" t="s">
        <v>1927</v>
      </c>
      <c r="L112" s="155" t="s">
        <v>1927</v>
      </c>
      <c r="M112" s="154" t="s">
        <v>1927</v>
      </c>
      <c r="N112" s="134">
        <f t="shared" si="4"/>
      </c>
      <c r="O112" s="128">
        <f t="shared" si="3"/>
      </c>
      <c r="P112" s="99">
        <f t="shared" si="5"/>
      </c>
      <c r="Q112" s="93"/>
      <c r="R112" s="18"/>
      <c r="T112" s="18"/>
      <c r="U112" s="18"/>
      <c r="V112" s="18"/>
      <c r="W112" s="18"/>
      <c r="X112" s="18"/>
      <c r="AH112" s="174"/>
      <c r="AI112" s="174"/>
      <c r="AJ112" s="175"/>
      <c r="AK112" s="175"/>
      <c r="AL112" s="174"/>
      <c r="AM112" s="174"/>
      <c r="AN112" s="174"/>
      <c r="AO112" s="174"/>
      <c r="AP112" s="174"/>
      <c r="AQ112" s="175"/>
      <c r="AR112" s="175"/>
      <c r="AT112" s="170"/>
      <c r="AU112" s="170"/>
      <c r="AV112" s="170"/>
      <c r="AW112" s="170"/>
      <c r="AX112" s="170"/>
      <c r="AZ112" s="178"/>
      <c r="BA112" s="178"/>
      <c r="BB112" s="178"/>
      <c r="BC112" s="178"/>
      <c r="BD112" s="178"/>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3">
        <v>97</v>
      </c>
      <c r="C113" s="150"/>
      <c r="D113" s="151"/>
      <c r="E113" s="152"/>
      <c r="F113" s="152"/>
      <c r="G113" s="152"/>
      <c r="H113" s="152"/>
      <c r="I113" s="153"/>
      <c r="J113" s="179" t="s">
        <v>1927</v>
      </c>
      <c r="K113" s="154" t="s">
        <v>1927</v>
      </c>
      <c r="L113" s="155" t="s">
        <v>1927</v>
      </c>
      <c r="M113" s="154" t="s">
        <v>1927</v>
      </c>
      <c r="N113" s="134">
        <f t="shared" si="4"/>
      </c>
      <c r="O113" s="128">
        <f t="shared" si="3"/>
      </c>
      <c r="P113" s="99">
        <f t="shared" si="5"/>
      </c>
      <c r="Q113" s="93"/>
      <c r="R113" s="18"/>
      <c r="T113" s="18"/>
      <c r="U113" s="18"/>
      <c r="V113" s="18"/>
      <c r="W113" s="18"/>
      <c r="X113" s="18"/>
      <c r="AH113" s="174"/>
      <c r="AI113" s="174"/>
      <c r="AJ113" s="175"/>
      <c r="AK113" s="175"/>
      <c r="AL113" s="174"/>
      <c r="AM113" s="174"/>
      <c r="AN113" s="174"/>
      <c r="AO113" s="174"/>
      <c r="AP113" s="174"/>
      <c r="AQ113" s="175"/>
      <c r="AR113" s="175"/>
      <c r="AT113" s="170"/>
      <c r="AU113" s="170"/>
      <c r="AV113" s="170"/>
      <c r="AW113" s="170"/>
      <c r="AX113" s="170"/>
      <c r="AZ113" s="178"/>
      <c r="BA113" s="178"/>
      <c r="BB113" s="178"/>
      <c r="BC113" s="178"/>
      <c r="BD113" s="178"/>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3">
        <v>98</v>
      </c>
      <c r="C114" s="150"/>
      <c r="D114" s="151"/>
      <c r="E114" s="152"/>
      <c r="F114" s="152"/>
      <c r="G114" s="152"/>
      <c r="H114" s="152"/>
      <c r="I114" s="153"/>
      <c r="J114" s="179" t="s">
        <v>1927</v>
      </c>
      <c r="K114" s="154" t="s">
        <v>1927</v>
      </c>
      <c r="L114" s="155" t="s">
        <v>1927</v>
      </c>
      <c r="M114" s="154" t="s">
        <v>1927</v>
      </c>
      <c r="N114" s="134">
        <f t="shared" si="4"/>
      </c>
      <c r="O114" s="128">
        <f t="shared" si="3"/>
      </c>
      <c r="P114" s="99">
        <f t="shared" si="5"/>
      </c>
      <c r="Q114" s="93"/>
      <c r="R114" s="18"/>
      <c r="T114" s="18"/>
      <c r="U114" s="18"/>
      <c r="V114" s="18"/>
      <c r="W114" s="18"/>
      <c r="X114" s="18"/>
      <c r="AH114" s="174"/>
      <c r="AI114" s="174"/>
      <c r="AJ114" s="175"/>
      <c r="AK114" s="175"/>
      <c r="AL114" s="174"/>
      <c r="AM114" s="174"/>
      <c r="AN114" s="174"/>
      <c r="AO114" s="174"/>
      <c r="AP114" s="174"/>
      <c r="AQ114" s="175"/>
      <c r="AR114" s="175"/>
      <c r="AT114" s="170"/>
      <c r="AU114" s="170"/>
      <c r="AV114" s="170"/>
      <c r="AW114" s="170"/>
      <c r="AX114" s="170"/>
      <c r="AZ114" s="178"/>
      <c r="BA114" s="178"/>
      <c r="BB114" s="178"/>
      <c r="BC114" s="178"/>
      <c r="BD114" s="178"/>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3">
        <v>99</v>
      </c>
      <c r="C115" s="150"/>
      <c r="D115" s="151"/>
      <c r="E115" s="152"/>
      <c r="F115" s="152"/>
      <c r="G115" s="152"/>
      <c r="H115" s="152"/>
      <c r="I115" s="153"/>
      <c r="J115" s="179" t="s">
        <v>1927</v>
      </c>
      <c r="K115" s="154" t="s">
        <v>1927</v>
      </c>
      <c r="L115" s="155" t="s">
        <v>1927</v>
      </c>
      <c r="M115" s="154" t="s">
        <v>1927</v>
      </c>
      <c r="N115" s="134">
        <f t="shared" si="4"/>
      </c>
      <c r="O115" s="128">
        <f t="shared" si="3"/>
      </c>
      <c r="P115" s="99">
        <f t="shared" si="5"/>
      </c>
      <c r="Q115" s="93"/>
      <c r="R115" s="18"/>
      <c r="T115" s="18"/>
      <c r="U115" s="18"/>
      <c r="V115" s="18"/>
      <c r="W115" s="18"/>
      <c r="X115" s="18"/>
      <c r="AH115" s="174"/>
      <c r="AI115" s="174"/>
      <c r="AJ115" s="175"/>
      <c r="AK115" s="175"/>
      <c r="AL115" s="174"/>
      <c r="AM115" s="174"/>
      <c r="AN115" s="174"/>
      <c r="AO115" s="174"/>
      <c r="AP115" s="174"/>
      <c r="AQ115" s="175"/>
      <c r="AR115" s="175"/>
      <c r="AT115" s="170"/>
      <c r="AU115" s="170"/>
      <c r="AV115" s="170"/>
      <c r="AW115" s="170"/>
      <c r="AX115" s="170"/>
      <c r="AZ115" s="178"/>
      <c r="BA115" s="178"/>
      <c r="BB115" s="178"/>
      <c r="BC115" s="178"/>
      <c r="BD115" s="178"/>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3">
        <v>100</v>
      </c>
      <c r="C116" s="150"/>
      <c r="D116" s="151"/>
      <c r="E116" s="152"/>
      <c r="F116" s="152"/>
      <c r="G116" s="152"/>
      <c r="H116" s="152"/>
      <c r="I116" s="153"/>
      <c r="J116" s="179" t="s">
        <v>1927</v>
      </c>
      <c r="K116" s="154" t="s">
        <v>1927</v>
      </c>
      <c r="L116" s="155" t="s">
        <v>1927</v>
      </c>
      <c r="M116" s="154" t="s">
        <v>1927</v>
      </c>
      <c r="N116" s="134">
        <f t="shared" si="4"/>
      </c>
      <c r="O116" s="128">
        <f t="shared" si="3"/>
      </c>
      <c r="P116" s="99">
        <f t="shared" si="5"/>
      </c>
      <c r="Q116" s="93"/>
      <c r="R116" s="18"/>
      <c r="T116" s="18"/>
      <c r="U116" s="18"/>
      <c r="V116" s="18"/>
      <c r="W116" s="18"/>
      <c r="X116" s="18"/>
      <c r="AH116" s="174"/>
      <c r="AI116" s="174"/>
      <c r="AJ116" s="175"/>
      <c r="AK116" s="175"/>
      <c r="AL116" s="174"/>
      <c r="AM116" s="174"/>
      <c r="AN116" s="174"/>
      <c r="AO116" s="174"/>
      <c r="AP116" s="174"/>
      <c r="AQ116" s="175"/>
      <c r="AR116" s="175"/>
      <c r="AT116" s="170"/>
      <c r="AU116" s="170"/>
      <c r="AV116" s="170"/>
      <c r="AW116" s="170"/>
      <c r="AX116" s="170"/>
      <c r="AZ116" s="178"/>
      <c r="BA116" s="178"/>
      <c r="BB116" s="178"/>
      <c r="BC116" s="178"/>
      <c r="BD116" s="178"/>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3">
        <v>101</v>
      </c>
      <c r="C117" s="150"/>
      <c r="D117" s="151"/>
      <c r="E117" s="152"/>
      <c r="F117" s="152"/>
      <c r="G117" s="152"/>
      <c r="H117" s="152"/>
      <c r="I117" s="153"/>
      <c r="J117" s="179" t="s">
        <v>1927</v>
      </c>
      <c r="K117" s="154" t="s">
        <v>1927</v>
      </c>
      <c r="L117" s="155" t="s">
        <v>1927</v>
      </c>
      <c r="M117" s="154" t="s">
        <v>1927</v>
      </c>
      <c r="N117" s="134">
        <f t="shared" si="4"/>
      </c>
      <c r="O117" s="128">
        <f t="shared" si="3"/>
      </c>
      <c r="P117" s="99">
        <f t="shared" si="5"/>
      </c>
      <c r="Q117" s="93"/>
      <c r="R117" s="18"/>
      <c r="T117" s="18"/>
      <c r="U117" s="18"/>
      <c r="V117" s="18"/>
      <c r="W117" s="18"/>
      <c r="X117" s="18"/>
      <c r="AH117" s="174"/>
      <c r="AI117" s="174"/>
      <c r="AJ117" s="175"/>
      <c r="AK117" s="175"/>
      <c r="AL117" s="174"/>
      <c r="AM117" s="174"/>
      <c r="AN117" s="174"/>
      <c r="AO117" s="174"/>
      <c r="AP117" s="174"/>
      <c r="AQ117" s="175"/>
      <c r="AR117" s="175"/>
      <c r="AT117" s="170"/>
      <c r="AU117" s="170"/>
      <c r="AV117" s="170"/>
      <c r="AW117" s="170"/>
      <c r="AX117" s="170"/>
      <c r="AZ117" s="178"/>
      <c r="BA117" s="178"/>
      <c r="BB117" s="178"/>
      <c r="BC117" s="178"/>
      <c r="BD117" s="178"/>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3">
        <v>102</v>
      </c>
      <c r="C118" s="150"/>
      <c r="D118" s="151"/>
      <c r="E118" s="152"/>
      <c r="F118" s="152"/>
      <c r="G118" s="152"/>
      <c r="H118" s="152"/>
      <c r="I118" s="153"/>
      <c r="J118" s="179" t="s">
        <v>1927</v>
      </c>
      <c r="K118" s="154" t="s">
        <v>1927</v>
      </c>
      <c r="L118" s="155" t="s">
        <v>1927</v>
      </c>
      <c r="M118" s="154" t="s">
        <v>1927</v>
      </c>
      <c r="N118" s="134">
        <f t="shared" si="4"/>
      </c>
      <c r="O118" s="128">
        <f t="shared" si="3"/>
      </c>
      <c r="P118" s="99">
        <f t="shared" si="5"/>
      </c>
      <c r="Q118" s="93"/>
      <c r="R118" s="18"/>
      <c r="T118" s="18"/>
      <c r="U118" s="18"/>
      <c r="V118" s="18"/>
      <c r="W118" s="18"/>
      <c r="X118" s="18"/>
      <c r="AH118" s="174"/>
      <c r="AI118" s="174"/>
      <c r="AJ118" s="175"/>
      <c r="AK118" s="175"/>
      <c r="AL118" s="174"/>
      <c r="AM118" s="174"/>
      <c r="AN118" s="174"/>
      <c r="AO118" s="174"/>
      <c r="AP118" s="174"/>
      <c r="AQ118" s="175"/>
      <c r="AR118" s="175"/>
      <c r="AT118" s="170"/>
      <c r="AU118" s="170"/>
      <c r="AV118" s="170"/>
      <c r="AW118" s="170"/>
      <c r="AX118" s="170"/>
      <c r="AZ118" s="178"/>
      <c r="BA118" s="178"/>
      <c r="BB118" s="178"/>
      <c r="BC118" s="178"/>
      <c r="BD118" s="178"/>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3">
        <v>103</v>
      </c>
      <c r="C119" s="150"/>
      <c r="D119" s="151"/>
      <c r="E119" s="152"/>
      <c r="F119" s="152"/>
      <c r="G119" s="152"/>
      <c r="H119" s="152"/>
      <c r="I119" s="153"/>
      <c r="J119" s="179" t="s">
        <v>1927</v>
      </c>
      <c r="K119" s="154" t="s">
        <v>1927</v>
      </c>
      <c r="L119" s="155" t="s">
        <v>1927</v>
      </c>
      <c r="M119" s="154" t="s">
        <v>1927</v>
      </c>
      <c r="N119" s="134">
        <f t="shared" si="4"/>
      </c>
      <c r="O119" s="128">
        <f t="shared" si="3"/>
      </c>
      <c r="P119" s="99">
        <f t="shared" si="5"/>
      </c>
      <c r="Q119" s="93"/>
      <c r="R119" s="18"/>
      <c r="T119" s="18"/>
      <c r="U119" s="18"/>
      <c r="V119" s="18"/>
      <c r="W119" s="18"/>
      <c r="X119" s="18"/>
      <c r="AH119" s="174"/>
      <c r="AI119" s="174"/>
      <c r="AJ119" s="175"/>
      <c r="AK119" s="175"/>
      <c r="AL119" s="174"/>
      <c r="AM119" s="174"/>
      <c r="AN119" s="174"/>
      <c r="AO119" s="174"/>
      <c r="AP119" s="174"/>
      <c r="AQ119" s="175"/>
      <c r="AR119" s="175"/>
      <c r="AT119" s="170"/>
      <c r="AU119" s="170"/>
      <c r="AV119" s="170"/>
      <c r="AW119" s="170"/>
      <c r="AX119" s="170"/>
      <c r="AZ119" s="178"/>
      <c r="BA119" s="178"/>
      <c r="BB119" s="178"/>
      <c r="BC119" s="178"/>
      <c r="BD119" s="178"/>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3">
        <v>104</v>
      </c>
      <c r="C120" s="150"/>
      <c r="D120" s="151"/>
      <c r="E120" s="152"/>
      <c r="F120" s="152"/>
      <c r="G120" s="152"/>
      <c r="H120" s="152"/>
      <c r="I120" s="153"/>
      <c r="J120" s="179" t="s">
        <v>1927</v>
      </c>
      <c r="K120" s="154" t="s">
        <v>1927</v>
      </c>
      <c r="L120" s="155" t="s">
        <v>1927</v>
      </c>
      <c r="M120" s="154" t="s">
        <v>1927</v>
      </c>
      <c r="N120" s="134">
        <f t="shared" si="4"/>
      </c>
      <c r="O120" s="128">
        <f t="shared" si="3"/>
      </c>
      <c r="P120" s="99">
        <f t="shared" si="5"/>
      </c>
      <c r="Q120" s="93"/>
      <c r="R120" s="18"/>
      <c r="T120" s="18"/>
      <c r="U120" s="18"/>
      <c r="V120" s="18"/>
      <c r="W120" s="18"/>
      <c r="X120" s="18"/>
      <c r="AH120" s="174"/>
      <c r="AI120" s="174"/>
      <c r="AJ120" s="175"/>
      <c r="AK120" s="175"/>
      <c r="AL120" s="174"/>
      <c r="AM120" s="174"/>
      <c r="AN120" s="174"/>
      <c r="AO120" s="174"/>
      <c r="AP120" s="174"/>
      <c r="AQ120" s="175"/>
      <c r="AR120" s="175"/>
      <c r="AT120" s="170"/>
      <c r="AU120" s="170"/>
      <c r="AV120" s="170"/>
      <c r="AW120" s="170"/>
      <c r="AX120" s="170"/>
      <c r="AZ120" s="178"/>
      <c r="BA120" s="178"/>
      <c r="BB120" s="178"/>
      <c r="BC120" s="178"/>
      <c r="BD120" s="178"/>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3">
        <v>105</v>
      </c>
      <c r="C121" s="150"/>
      <c r="D121" s="151"/>
      <c r="E121" s="152"/>
      <c r="F121" s="152"/>
      <c r="G121" s="152"/>
      <c r="H121" s="152"/>
      <c r="I121" s="153"/>
      <c r="J121" s="179" t="s">
        <v>1927</v>
      </c>
      <c r="K121" s="154" t="s">
        <v>1927</v>
      </c>
      <c r="L121" s="155" t="s">
        <v>1927</v>
      </c>
      <c r="M121" s="154" t="s">
        <v>1927</v>
      </c>
      <c r="N121" s="134">
        <f t="shared" si="4"/>
      </c>
      <c r="O121" s="128">
        <f t="shared" si="3"/>
      </c>
      <c r="P121" s="99">
        <f t="shared" si="5"/>
      </c>
      <c r="Q121" s="93"/>
      <c r="R121" s="18"/>
      <c r="T121" s="18"/>
      <c r="U121" s="18"/>
      <c r="V121" s="18"/>
      <c r="W121" s="18"/>
      <c r="X121" s="18"/>
      <c r="AH121" s="174"/>
      <c r="AI121" s="174"/>
      <c r="AJ121" s="175"/>
      <c r="AK121" s="175"/>
      <c r="AL121" s="174"/>
      <c r="AM121" s="174"/>
      <c r="AN121" s="174"/>
      <c r="AO121" s="174"/>
      <c r="AP121" s="174"/>
      <c r="AQ121" s="175"/>
      <c r="AR121" s="175"/>
      <c r="AT121" s="170"/>
      <c r="AU121" s="170"/>
      <c r="AV121" s="170"/>
      <c r="AW121" s="170"/>
      <c r="AX121" s="170"/>
      <c r="AZ121" s="178"/>
      <c r="BA121" s="178"/>
      <c r="BB121" s="178"/>
      <c r="BC121" s="178"/>
      <c r="BD121" s="178"/>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3">
        <v>106</v>
      </c>
      <c r="C122" s="150"/>
      <c r="D122" s="151"/>
      <c r="E122" s="152"/>
      <c r="F122" s="152"/>
      <c r="G122" s="152"/>
      <c r="H122" s="152"/>
      <c r="I122" s="153"/>
      <c r="J122" s="179" t="s">
        <v>1927</v>
      </c>
      <c r="K122" s="154" t="s">
        <v>1927</v>
      </c>
      <c r="L122" s="155" t="s">
        <v>1927</v>
      </c>
      <c r="M122" s="154" t="s">
        <v>1927</v>
      </c>
      <c r="N122" s="134">
        <f t="shared" si="4"/>
      </c>
      <c r="O122" s="128">
        <f t="shared" si="3"/>
      </c>
      <c r="P122" s="99">
        <f t="shared" si="5"/>
      </c>
      <c r="Q122" s="93"/>
      <c r="R122" s="18"/>
      <c r="T122" s="18"/>
      <c r="U122" s="18"/>
      <c r="V122" s="18"/>
      <c r="W122" s="18"/>
      <c r="X122" s="18"/>
      <c r="AH122" s="174"/>
      <c r="AI122" s="174"/>
      <c r="AJ122" s="175"/>
      <c r="AK122" s="175"/>
      <c r="AL122" s="174"/>
      <c r="AM122" s="174"/>
      <c r="AN122" s="174"/>
      <c r="AO122" s="174"/>
      <c r="AP122" s="174"/>
      <c r="AQ122" s="175"/>
      <c r="AR122" s="175"/>
      <c r="AT122" s="170"/>
      <c r="AU122" s="170"/>
      <c r="AV122" s="170"/>
      <c r="AW122" s="170"/>
      <c r="AX122" s="170"/>
      <c r="AZ122" s="178"/>
      <c r="BA122" s="178"/>
      <c r="BB122" s="178"/>
      <c r="BC122" s="178"/>
      <c r="BD122" s="178"/>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3">
        <v>107</v>
      </c>
      <c r="C123" s="150"/>
      <c r="D123" s="151"/>
      <c r="E123" s="152"/>
      <c r="F123" s="152"/>
      <c r="G123" s="152"/>
      <c r="H123" s="152"/>
      <c r="I123" s="153"/>
      <c r="J123" s="179" t="s">
        <v>1927</v>
      </c>
      <c r="K123" s="154" t="s">
        <v>1927</v>
      </c>
      <c r="L123" s="155" t="s">
        <v>1927</v>
      </c>
      <c r="M123" s="154" t="s">
        <v>1927</v>
      </c>
      <c r="N123" s="134">
        <f t="shared" si="4"/>
      </c>
      <c r="O123" s="128">
        <f t="shared" si="3"/>
      </c>
      <c r="P123" s="99">
        <f t="shared" si="5"/>
      </c>
      <c r="Q123" s="93"/>
      <c r="R123" s="18"/>
      <c r="T123" s="18"/>
      <c r="U123" s="18"/>
      <c r="V123" s="18"/>
      <c r="W123" s="18"/>
      <c r="X123" s="18"/>
      <c r="AH123" s="174"/>
      <c r="AI123" s="174"/>
      <c r="AJ123" s="175"/>
      <c r="AK123" s="175"/>
      <c r="AL123" s="174"/>
      <c r="AM123" s="174"/>
      <c r="AN123" s="174"/>
      <c r="AO123" s="174"/>
      <c r="AP123" s="174"/>
      <c r="AQ123" s="175"/>
      <c r="AR123" s="175"/>
      <c r="AT123" s="170"/>
      <c r="AU123" s="170"/>
      <c r="AV123" s="170"/>
      <c r="AW123" s="170"/>
      <c r="AX123" s="170"/>
      <c r="AZ123" s="178"/>
      <c r="BA123" s="178"/>
      <c r="BB123" s="178"/>
      <c r="BC123" s="178"/>
      <c r="BD123" s="178"/>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3">
        <v>108</v>
      </c>
      <c r="C124" s="150"/>
      <c r="D124" s="151"/>
      <c r="E124" s="152"/>
      <c r="F124" s="152"/>
      <c r="G124" s="152"/>
      <c r="H124" s="152"/>
      <c r="I124" s="153"/>
      <c r="J124" s="179" t="s">
        <v>1927</v>
      </c>
      <c r="K124" s="154" t="s">
        <v>1927</v>
      </c>
      <c r="L124" s="155" t="s">
        <v>1927</v>
      </c>
      <c r="M124" s="154" t="s">
        <v>1927</v>
      </c>
      <c r="N124" s="134">
        <f t="shared" si="4"/>
      </c>
      <c r="O124" s="128">
        <f t="shared" si="3"/>
      </c>
      <c r="P124" s="99">
        <f t="shared" si="5"/>
      </c>
      <c r="Q124" s="93"/>
      <c r="R124" s="18"/>
      <c r="T124" s="18"/>
      <c r="U124" s="18"/>
      <c r="V124" s="18"/>
      <c r="W124" s="18"/>
      <c r="X124" s="18"/>
      <c r="AH124" s="174"/>
      <c r="AI124" s="174"/>
      <c r="AJ124" s="175"/>
      <c r="AK124" s="175"/>
      <c r="AL124" s="174"/>
      <c r="AM124" s="174"/>
      <c r="AN124" s="174"/>
      <c r="AO124" s="174"/>
      <c r="AP124" s="174"/>
      <c r="AQ124" s="175"/>
      <c r="AR124" s="175"/>
      <c r="AT124" s="170"/>
      <c r="AU124" s="170"/>
      <c r="AV124" s="170"/>
      <c r="AW124" s="170"/>
      <c r="AX124" s="170"/>
      <c r="AZ124" s="178"/>
      <c r="BA124" s="178"/>
      <c r="BB124" s="178"/>
      <c r="BC124" s="178"/>
      <c r="BD124" s="178"/>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3">
        <v>109</v>
      </c>
      <c r="C125" s="150"/>
      <c r="D125" s="151"/>
      <c r="E125" s="152"/>
      <c r="F125" s="152"/>
      <c r="G125" s="152"/>
      <c r="H125" s="152"/>
      <c r="I125" s="153"/>
      <c r="J125" s="179" t="s">
        <v>1927</v>
      </c>
      <c r="K125" s="154" t="s">
        <v>1927</v>
      </c>
      <c r="L125" s="155" t="s">
        <v>1927</v>
      </c>
      <c r="M125" s="154" t="s">
        <v>1927</v>
      </c>
      <c r="N125" s="134">
        <f t="shared" si="4"/>
      </c>
      <c r="O125" s="128">
        <f t="shared" si="3"/>
      </c>
      <c r="P125" s="99">
        <f t="shared" si="5"/>
      </c>
      <c r="Q125" s="93"/>
      <c r="R125" s="18"/>
      <c r="T125" s="18"/>
      <c r="U125" s="18"/>
      <c r="V125" s="18"/>
      <c r="W125" s="18"/>
      <c r="X125" s="18"/>
      <c r="AH125" s="174"/>
      <c r="AI125" s="174"/>
      <c r="AJ125" s="175"/>
      <c r="AK125" s="175"/>
      <c r="AL125" s="174"/>
      <c r="AM125" s="174"/>
      <c r="AN125" s="174"/>
      <c r="AO125" s="174"/>
      <c r="AP125" s="174"/>
      <c r="AQ125" s="175"/>
      <c r="AR125" s="175"/>
      <c r="AT125" s="170"/>
      <c r="AU125" s="170"/>
      <c r="AV125" s="170"/>
      <c r="AW125" s="170"/>
      <c r="AX125" s="170"/>
      <c r="AZ125" s="178"/>
      <c r="BA125" s="178"/>
      <c r="BB125" s="178"/>
      <c r="BC125" s="178"/>
      <c r="BD125" s="178"/>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3">
        <v>110</v>
      </c>
      <c r="C126" s="150"/>
      <c r="D126" s="151"/>
      <c r="E126" s="152"/>
      <c r="F126" s="152"/>
      <c r="G126" s="152"/>
      <c r="H126" s="152"/>
      <c r="I126" s="153"/>
      <c r="J126" s="179" t="s">
        <v>1927</v>
      </c>
      <c r="K126" s="154" t="s">
        <v>1927</v>
      </c>
      <c r="L126" s="155" t="s">
        <v>1927</v>
      </c>
      <c r="M126" s="154" t="s">
        <v>1927</v>
      </c>
      <c r="N126" s="134">
        <f t="shared" si="4"/>
      </c>
      <c r="O126" s="128">
        <f t="shared" si="3"/>
      </c>
      <c r="P126" s="99">
        <f t="shared" si="5"/>
      </c>
      <c r="Q126" s="93"/>
      <c r="R126" s="18"/>
      <c r="T126" s="18"/>
      <c r="U126" s="18"/>
      <c r="V126" s="18"/>
      <c r="W126" s="18"/>
      <c r="X126" s="18"/>
      <c r="AH126" s="174"/>
      <c r="AI126" s="174"/>
      <c r="AJ126" s="175"/>
      <c r="AK126" s="175"/>
      <c r="AL126" s="174"/>
      <c r="AM126" s="174"/>
      <c r="AN126" s="174"/>
      <c r="AO126" s="174"/>
      <c r="AP126" s="174"/>
      <c r="AQ126" s="175"/>
      <c r="AR126" s="175"/>
      <c r="AT126" s="170"/>
      <c r="AU126" s="170"/>
      <c r="AV126" s="170"/>
      <c r="AW126" s="170"/>
      <c r="AX126" s="170"/>
      <c r="AZ126" s="178"/>
      <c r="BA126" s="178"/>
      <c r="BB126" s="178"/>
      <c r="BC126" s="178"/>
      <c r="BD126" s="178"/>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3">
        <v>111</v>
      </c>
      <c r="C127" s="150"/>
      <c r="D127" s="151"/>
      <c r="E127" s="152"/>
      <c r="F127" s="152"/>
      <c r="G127" s="152"/>
      <c r="H127" s="152"/>
      <c r="I127" s="153"/>
      <c r="J127" s="179" t="s">
        <v>1927</v>
      </c>
      <c r="K127" s="154" t="s">
        <v>1927</v>
      </c>
      <c r="L127" s="155" t="s">
        <v>1927</v>
      </c>
      <c r="M127" s="154" t="s">
        <v>1927</v>
      </c>
      <c r="N127" s="134">
        <f t="shared" si="4"/>
      </c>
      <c r="O127" s="128">
        <f t="shared" si="3"/>
      </c>
      <c r="P127" s="99">
        <f t="shared" si="5"/>
      </c>
      <c r="Q127" s="93"/>
      <c r="R127" s="18"/>
      <c r="T127" s="18"/>
      <c r="U127" s="18"/>
      <c r="V127" s="18"/>
      <c r="W127" s="18"/>
      <c r="X127" s="18"/>
      <c r="AH127" s="174"/>
      <c r="AI127" s="174"/>
      <c r="AJ127" s="175"/>
      <c r="AK127" s="175"/>
      <c r="AL127" s="174"/>
      <c r="AM127" s="174"/>
      <c r="AN127" s="174"/>
      <c r="AO127" s="174"/>
      <c r="AP127" s="174"/>
      <c r="AQ127" s="175"/>
      <c r="AR127" s="175"/>
      <c r="AT127" s="170"/>
      <c r="AU127" s="170"/>
      <c r="AV127" s="170"/>
      <c r="AW127" s="170"/>
      <c r="AX127" s="170"/>
      <c r="AZ127" s="178"/>
      <c r="BA127" s="178"/>
      <c r="BB127" s="178"/>
      <c r="BC127" s="178"/>
      <c r="BD127" s="178"/>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3">
        <v>112</v>
      </c>
      <c r="C128" s="150"/>
      <c r="D128" s="151"/>
      <c r="E128" s="152"/>
      <c r="F128" s="152"/>
      <c r="G128" s="152"/>
      <c r="H128" s="152"/>
      <c r="I128" s="153"/>
      <c r="J128" s="179" t="s">
        <v>1927</v>
      </c>
      <c r="K128" s="154" t="s">
        <v>1927</v>
      </c>
      <c r="L128" s="155" t="s">
        <v>1927</v>
      </c>
      <c r="M128" s="154" t="s">
        <v>1927</v>
      </c>
      <c r="N128" s="134">
        <f t="shared" si="4"/>
      </c>
      <c r="O128" s="128">
        <f t="shared" si="3"/>
      </c>
      <c r="P128" s="99">
        <f t="shared" si="5"/>
      </c>
      <c r="Q128" s="93"/>
      <c r="R128" s="18"/>
      <c r="T128" s="18"/>
      <c r="U128" s="18"/>
      <c r="V128" s="18"/>
      <c r="W128" s="18"/>
      <c r="X128" s="18"/>
      <c r="AH128" s="174"/>
      <c r="AI128" s="174"/>
      <c r="AJ128" s="175"/>
      <c r="AK128" s="175"/>
      <c r="AL128" s="174"/>
      <c r="AM128" s="174"/>
      <c r="AN128" s="174"/>
      <c r="AO128" s="174"/>
      <c r="AP128" s="174"/>
      <c r="AQ128" s="175"/>
      <c r="AR128" s="175"/>
      <c r="AT128" s="170"/>
      <c r="AU128" s="170"/>
      <c r="AV128" s="170"/>
      <c r="AW128" s="170"/>
      <c r="AX128" s="170"/>
      <c r="AZ128" s="178"/>
      <c r="BA128" s="178"/>
      <c r="BB128" s="178"/>
      <c r="BC128" s="178"/>
      <c r="BD128" s="178"/>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3">
        <v>113</v>
      </c>
      <c r="C129" s="150"/>
      <c r="D129" s="151"/>
      <c r="E129" s="152"/>
      <c r="F129" s="152"/>
      <c r="G129" s="152"/>
      <c r="H129" s="152"/>
      <c r="I129" s="153"/>
      <c r="J129" s="179" t="s">
        <v>1927</v>
      </c>
      <c r="K129" s="154" t="s">
        <v>1927</v>
      </c>
      <c r="L129" s="155" t="s">
        <v>1927</v>
      </c>
      <c r="M129" s="154" t="s">
        <v>1927</v>
      </c>
      <c r="N129" s="134">
        <f t="shared" si="4"/>
      </c>
      <c r="O129" s="128">
        <f t="shared" si="3"/>
      </c>
      <c r="P129" s="99">
        <f t="shared" si="5"/>
      </c>
      <c r="Q129" s="93"/>
      <c r="R129" s="18"/>
      <c r="T129" s="18"/>
      <c r="U129" s="18"/>
      <c r="V129" s="18"/>
      <c r="W129" s="18"/>
      <c r="X129" s="18"/>
      <c r="AH129" s="174"/>
      <c r="AI129" s="174"/>
      <c r="AJ129" s="175"/>
      <c r="AK129" s="175"/>
      <c r="AL129" s="174"/>
      <c r="AM129" s="174"/>
      <c r="AN129" s="174"/>
      <c r="AO129" s="174"/>
      <c r="AP129" s="174"/>
      <c r="AQ129" s="175"/>
      <c r="AR129" s="175"/>
      <c r="AT129" s="170"/>
      <c r="AU129" s="170"/>
      <c r="AV129" s="170"/>
      <c r="AW129" s="170"/>
      <c r="AX129" s="170"/>
      <c r="AZ129" s="178"/>
      <c r="BA129" s="178"/>
      <c r="BB129" s="178"/>
      <c r="BC129" s="178"/>
      <c r="BD129" s="178"/>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3">
        <v>114</v>
      </c>
      <c r="C130" s="150"/>
      <c r="D130" s="151"/>
      <c r="E130" s="152"/>
      <c r="F130" s="152"/>
      <c r="G130" s="152"/>
      <c r="H130" s="152"/>
      <c r="I130" s="153"/>
      <c r="J130" s="179" t="s">
        <v>1927</v>
      </c>
      <c r="K130" s="154" t="s">
        <v>1927</v>
      </c>
      <c r="L130" s="155" t="s">
        <v>1927</v>
      </c>
      <c r="M130" s="154" t="s">
        <v>1927</v>
      </c>
      <c r="N130" s="134">
        <f t="shared" si="4"/>
      </c>
      <c r="O130" s="128">
        <f t="shared" si="3"/>
      </c>
      <c r="P130" s="99">
        <f t="shared" si="5"/>
      </c>
      <c r="Q130" s="93"/>
      <c r="R130" s="18"/>
      <c r="T130" s="18"/>
      <c r="U130" s="18"/>
      <c r="V130" s="18"/>
      <c r="W130" s="18"/>
      <c r="X130" s="18"/>
      <c r="AH130" s="174"/>
      <c r="AI130" s="174"/>
      <c r="AJ130" s="175"/>
      <c r="AK130" s="175"/>
      <c r="AL130" s="174"/>
      <c r="AM130" s="174"/>
      <c r="AN130" s="174"/>
      <c r="AO130" s="174"/>
      <c r="AP130" s="174"/>
      <c r="AQ130" s="175"/>
      <c r="AR130" s="175"/>
      <c r="AT130" s="170"/>
      <c r="AU130" s="170"/>
      <c r="AV130" s="170"/>
      <c r="AW130" s="170"/>
      <c r="AX130" s="170"/>
      <c r="AZ130" s="178"/>
      <c r="BA130" s="178"/>
      <c r="BB130" s="178"/>
      <c r="BC130" s="178"/>
      <c r="BD130" s="178"/>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3">
        <v>115</v>
      </c>
      <c r="C131" s="150"/>
      <c r="D131" s="151"/>
      <c r="E131" s="152"/>
      <c r="F131" s="152"/>
      <c r="G131" s="152"/>
      <c r="H131" s="152"/>
      <c r="I131" s="153"/>
      <c r="J131" s="179" t="s">
        <v>1927</v>
      </c>
      <c r="K131" s="154" t="s">
        <v>1927</v>
      </c>
      <c r="L131" s="155" t="s">
        <v>1927</v>
      </c>
      <c r="M131" s="154" t="s">
        <v>1927</v>
      </c>
      <c r="N131" s="134">
        <f t="shared" si="4"/>
      </c>
      <c r="O131" s="128">
        <f t="shared" si="3"/>
      </c>
      <c r="P131" s="99">
        <f t="shared" si="5"/>
      </c>
      <c r="Q131" s="93"/>
      <c r="R131" s="18"/>
      <c r="T131" s="18"/>
      <c r="U131" s="18"/>
      <c r="V131" s="18"/>
      <c r="W131" s="18"/>
      <c r="X131" s="18"/>
      <c r="AH131" s="174"/>
      <c r="AI131" s="174"/>
      <c r="AJ131" s="175"/>
      <c r="AK131" s="175"/>
      <c r="AL131" s="174"/>
      <c r="AM131" s="174"/>
      <c r="AN131" s="174"/>
      <c r="AO131" s="174"/>
      <c r="AP131" s="174"/>
      <c r="AQ131" s="175"/>
      <c r="AR131" s="175"/>
      <c r="AT131" s="170"/>
      <c r="AU131" s="170"/>
      <c r="AV131" s="170"/>
      <c r="AW131" s="170"/>
      <c r="AX131" s="170"/>
      <c r="AZ131" s="178"/>
      <c r="BA131" s="178"/>
      <c r="BB131" s="178"/>
      <c r="BC131" s="178"/>
      <c r="BD131" s="178"/>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3">
        <v>116</v>
      </c>
      <c r="C132" s="150"/>
      <c r="D132" s="151"/>
      <c r="E132" s="152"/>
      <c r="F132" s="152"/>
      <c r="G132" s="152"/>
      <c r="H132" s="152"/>
      <c r="I132" s="153"/>
      <c r="J132" s="179" t="s">
        <v>1927</v>
      </c>
      <c r="K132" s="154" t="s">
        <v>1927</v>
      </c>
      <c r="L132" s="155" t="s">
        <v>1927</v>
      </c>
      <c r="M132" s="154" t="s">
        <v>1927</v>
      </c>
      <c r="N132" s="134">
        <f t="shared" si="4"/>
      </c>
      <c r="O132" s="128">
        <f t="shared" si="3"/>
      </c>
      <c r="P132" s="99">
        <f t="shared" si="5"/>
      </c>
      <c r="Q132" s="93"/>
      <c r="R132" s="18"/>
      <c r="T132" s="18"/>
      <c r="U132" s="18"/>
      <c r="V132" s="18"/>
      <c r="W132" s="18"/>
      <c r="X132" s="18"/>
      <c r="AH132" s="174"/>
      <c r="AI132" s="174"/>
      <c r="AJ132" s="175"/>
      <c r="AK132" s="175"/>
      <c r="AL132" s="174"/>
      <c r="AM132" s="174"/>
      <c r="AN132" s="174"/>
      <c r="AO132" s="174"/>
      <c r="AP132" s="174"/>
      <c r="AQ132" s="175"/>
      <c r="AR132" s="175"/>
      <c r="AT132" s="170"/>
      <c r="AU132" s="170"/>
      <c r="AV132" s="170"/>
      <c r="AW132" s="170"/>
      <c r="AX132" s="170"/>
      <c r="AZ132" s="178"/>
      <c r="BA132" s="178"/>
      <c r="BB132" s="178"/>
      <c r="BC132" s="178"/>
      <c r="BD132" s="178"/>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3">
        <v>117</v>
      </c>
      <c r="C133" s="150"/>
      <c r="D133" s="151"/>
      <c r="E133" s="152"/>
      <c r="F133" s="152"/>
      <c r="G133" s="152"/>
      <c r="H133" s="152"/>
      <c r="I133" s="153"/>
      <c r="J133" s="179" t="s">
        <v>1927</v>
      </c>
      <c r="K133" s="154" t="s">
        <v>1927</v>
      </c>
      <c r="L133" s="155" t="s">
        <v>1927</v>
      </c>
      <c r="M133" s="154" t="s">
        <v>1927</v>
      </c>
      <c r="N133" s="134">
        <f t="shared" si="4"/>
      </c>
      <c r="O133" s="128">
        <f t="shared" si="3"/>
      </c>
      <c r="P133" s="99">
        <f t="shared" si="5"/>
      </c>
      <c r="Q133" s="93"/>
      <c r="R133" s="18"/>
      <c r="T133" s="18"/>
      <c r="U133" s="18"/>
      <c r="V133" s="18"/>
      <c r="W133" s="18"/>
      <c r="X133" s="18"/>
      <c r="AH133" s="174"/>
      <c r="AI133" s="174"/>
      <c r="AJ133" s="175"/>
      <c r="AK133" s="175"/>
      <c r="AL133" s="174"/>
      <c r="AM133" s="174"/>
      <c r="AN133" s="174"/>
      <c r="AO133" s="174"/>
      <c r="AP133" s="174"/>
      <c r="AQ133" s="175"/>
      <c r="AR133" s="175"/>
      <c r="AT133" s="170"/>
      <c r="AU133" s="170"/>
      <c r="AV133" s="170"/>
      <c r="AW133" s="170"/>
      <c r="AX133" s="170"/>
      <c r="AZ133" s="178"/>
      <c r="BA133" s="178"/>
      <c r="BB133" s="178"/>
      <c r="BC133" s="178"/>
      <c r="BD133" s="178"/>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3">
        <v>118</v>
      </c>
      <c r="C134" s="150"/>
      <c r="D134" s="151"/>
      <c r="E134" s="152"/>
      <c r="F134" s="152"/>
      <c r="G134" s="152"/>
      <c r="H134" s="152"/>
      <c r="I134" s="153"/>
      <c r="J134" s="179" t="s">
        <v>1927</v>
      </c>
      <c r="K134" s="154" t="s">
        <v>1927</v>
      </c>
      <c r="L134" s="155" t="s">
        <v>1927</v>
      </c>
      <c r="M134" s="154" t="s">
        <v>1927</v>
      </c>
      <c r="N134" s="134">
        <f t="shared" si="4"/>
      </c>
      <c r="O134" s="128">
        <f t="shared" si="3"/>
      </c>
      <c r="P134" s="99">
        <f t="shared" si="5"/>
      </c>
      <c r="Q134" s="93"/>
      <c r="R134" s="18"/>
      <c r="T134" s="18"/>
      <c r="U134" s="18"/>
      <c r="V134" s="18"/>
      <c r="W134" s="18"/>
      <c r="X134" s="18"/>
      <c r="AH134" s="174"/>
      <c r="AI134" s="174"/>
      <c r="AJ134" s="175"/>
      <c r="AK134" s="175"/>
      <c r="AL134" s="174"/>
      <c r="AM134" s="174"/>
      <c r="AN134" s="174"/>
      <c r="AO134" s="174"/>
      <c r="AP134" s="174"/>
      <c r="AQ134" s="175"/>
      <c r="AR134" s="175"/>
      <c r="AT134" s="170"/>
      <c r="AU134" s="170"/>
      <c r="AV134" s="170"/>
      <c r="AW134" s="170"/>
      <c r="AX134" s="170"/>
      <c r="AZ134" s="178"/>
      <c r="BA134" s="178"/>
      <c r="BB134" s="178"/>
      <c r="BC134" s="178"/>
      <c r="BD134" s="178"/>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3">
        <v>119</v>
      </c>
      <c r="C135" s="150"/>
      <c r="D135" s="151"/>
      <c r="E135" s="152"/>
      <c r="F135" s="152"/>
      <c r="G135" s="152"/>
      <c r="H135" s="152"/>
      <c r="I135" s="153"/>
      <c r="J135" s="179" t="s">
        <v>1927</v>
      </c>
      <c r="K135" s="154" t="s">
        <v>1927</v>
      </c>
      <c r="L135" s="155" t="s">
        <v>1927</v>
      </c>
      <c r="M135" s="154" t="s">
        <v>1927</v>
      </c>
      <c r="N135" s="134">
        <f t="shared" si="4"/>
      </c>
      <c r="O135" s="128">
        <f t="shared" si="3"/>
      </c>
      <c r="P135" s="99">
        <f t="shared" si="5"/>
      </c>
      <c r="Q135" s="93"/>
      <c r="R135" s="18"/>
      <c r="T135" s="18"/>
      <c r="U135" s="18"/>
      <c r="V135" s="18"/>
      <c r="W135" s="18"/>
      <c r="X135" s="18"/>
      <c r="AH135" s="174"/>
      <c r="AI135" s="174"/>
      <c r="AJ135" s="175"/>
      <c r="AK135" s="175"/>
      <c r="AL135" s="174"/>
      <c r="AM135" s="174"/>
      <c r="AN135" s="174"/>
      <c r="AO135" s="174"/>
      <c r="AP135" s="174"/>
      <c r="AQ135" s="175"/>
      <c r="AR135" s="175"/>
      <c r="AT135" s="170"/>
      <c r="AU135" s="170"/>
      <c r="AV135" s="170"/>
      <c r="AW135" s="170"/>
      <c r="AX135" s="170"/>
      <c r="AZ135" s="178"/>
      <c r="BA135" s="178"/>
      <c r="BB135" s="178"/>
      <c r="BC135" s="178"/>
      <c r="BD135" s="178"/>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3">
        <v>120</v>
      </c>
      <c r="C136" s="150"/>
      <c r="D136" s="151"/>
      <c r="E136" s="152"/>
      <c r="F136" s="152"/>
      <c r="G136" s="152"/>
      <c r="H136" s="152"/>
      <c r="I136" s="153"/>
      <c r="J136" s="179" t="s">
        <v>1927</v>
      </c>
      <c r="K136" s="154" t="s">
        <v>1927</v>
      </c>
      <c r="L136" s="155" t="s">
        <v>1927</v>
      </c>
      <c r="M136" s="154" t="s">
        <v>1927</v>
      </c>
      <c r="N136" s="134">
        <f t="shared" si="4"/>
      </c>
      <c r="O136" s="128">
        <f t="shared" si="3"/>
      </c>
      <c r="P136" s="99">
        <f t="shared" si="5"/>
      </c>
      <c r="Q136" s="93"/>
      <c r="R136" s="18"/>
      <c r="T136" s="18"/>
      <c r="U136" s="18"/>
      <c r="V136" s="18"/>
      <c r="W136" s="18"/>
      <c r="X136" s="18"/>
      <c r="AH136" s="174"/>
      <c r="AI136" s="174"/>
      <c r="AJ136" s="175"/>
      <c r="AK136" s="175"/>
      <c r="AL136" s="174"/>
      <c r="AM136" s="174"/>
      <c r="AN136" s="174"/>
      <c r="AO136" s="174"/>
      <c r="AP136" s="174"/>
      <c r="AQ136" s="175"/>
      <c r="AR136" s="175"/>
      <c r="AT136" s="170"/>
      <c r="AU136" s="170"/>
      <c r="AV136" s="170"/>
      <c r="AW136" s="170"/>
      <c r="AX136" s="170"/>
      <c r="AZ136" s="178"/>
      <c r="BA136" s="178"/>
      <c r="BB136" s="178"/>
      <c r="BC136" s="178"/>
      <c r="BD136" s="178"/>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8">
        <f>$J$8</f>
      </c>
      <c r="P137" s="94"/>
      <c r="Q137" s="18"/>
      <c r="R137" s="18"/>
      <c r="T137" s="18"/>
      <c r="U137" s="18"/>
      <c r="V137" s="18"/>
      <c r="W137" s="18"/>
      <c r="X137" s="18"/>
      <c r="AH137" s="174"/>
      <c r="AI137" s="174"/>
      <c r="AJ137" s="175"/>
      <c r="AK137" s="175"/>
      <c r="AL137" s="174"/>
      <c r="AM137" s="174"/>
      <c r="AN137" s="174"/>
      <c r="AO137" s="174"/>
      <c r="AP137" s="174"/>
      <c r="AQ137" s="175"/>
      <c r="AR137" s="175"/>
      <c r="AT137" s="170"/>
      <c r="AU137" s="170"/>
      <c r="AV137" s="170"/>
      <c r="AW137" s="170"/>
      <c r="AX137" s="170"/>
      <c r="AZ137" s="178"/>
      <c r="BA137" s="178"/>
      <c r="BB137" s="178"/>
      <c r="BC137" s="178"/>
      <c r="BD137" s="178"/>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168</v>
      </c>
      <c r="AH138" s="171"/>
      <c r="AI138" s="171"/>
      <c r="AJ138" s="172"/>
      <c r="AK138" s="172"/>
      <c r="AL138" s="171"/>
      <c r="AM138" s="171"/>
      <c r="AN138" s="171"/>
      <c r="AO138" s="171"/>
      <c r="AP138" s="171"/>
      <c r="AQ138" s="172"/>
      <c r="AR138" s="173"/>
      <c r="AT138" s="170"/>
      <c r="AU138" s="170"/>
      <c r="AV138" s="170"/>
      <c r="AW138" s="170"/>
      <c r="AX138" s="170"/>
      <c r="AZ138" s="178"/>
      <c r="BA138" s="178"/>
      <c r="BB138" s="178"/>
      <c r="BC138" s="178"/>
      <c r="BD138" s="178"/>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t="e">
        <f>VLOOKUP(AB139,$AT$140:$AX$210,$A$3,FALSE)</f>
        <v>#REF!</v>
      </c>
      <c r="AH139" s="86" t="s">
        <v>176</v>
      </c>
      <c r="AI139" s="87"/>
      <c r="AJ139" s="81" t="s">
        <v>289</v>
      </c>
      <c r="AK139" s="45" t="s">
        <v>184</v>
      </c>
      <c r="AL139" s="86" t="s">
        <v>181</v>
      </c>
      <c r="AM139" s="88"/>
      <c r="AN139" s="88"/>
      <c r="AO139" s="88"/>
      <c r="AP139" s="88"/>
      <c r="AQ139" s="80" t="s">
        <v>185</v>
      </c>
      <c r="AR139" s="61" t="s">
        <v>290</v>
      </c>
      <c r="AT139" s="96" t="s">
        <v>329</v>
      </c>
      <c r="AU139" s="97"/>
      <c r="AV139" s="97"/>
      <c r="AW139" s="97"/>
      <c r="AX139" s="98"/>
      <c r="AZ139" s="178"/>
      <c r="BA139" s="178"/>
      <c r="BB139" s="178"/>
      <c r="BC139" s="178"/>
      <c r="BD139" s="178"/>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e">
        <f aca="true" t="shared" si="6" ref="AC140:AC203">VLOOKUP(AB140,$AT$140:$AX$210,$A$3,FALSE)</f>
        <v>#REF!</v>
      </c>
      <c r="AH140" s="37"/>
      <c r="AI140" s="38"/>
      <c r="AJ140" s="43" t="s">
        <v>1</v>
      </c>
      <c r="AK140" s="46" t="s">
        <v>186</v>
      </c>
      <c r="AL140" s="47"/>
      <c r="AM140" s="48" t="s">
        <v>182</v>
      </c>
      <c r="AN140" s="49" t="s">
        <v>183</v>
      </c>
      <c r="AO140" s="50"/>
      <c r="AP140" s="77"/>
      <c r="AQ140" s="69" t="s">
        <v>167</v>
      </c>
      <c r="AR140" s="76" t="s">
        <v>291</v>
      </c>
      <c r="AT140" s="33" t="s">
        <v>1980</v>
      </c>
      <c r="AU140" s="35" t="s">
        <v>1916</v>
      </c>
      <c r="AV140" s="35" t="s">
        <v>5</v>
      </c>
      <c r="AW140" s="35" t="s">
        <v>6</v>
      </c>
      <c r="AX140" s="35" t="s">
        <v>7</v>
      </c>
      <c r="AZ140" s="176" t="s">
        <v>1914</v>
      </c>
      <c r="BA140" s="177" t="s">
        <v>1915</v>
      </c>
      <c r="BB140" s="177" t="s">
        <v>1917</v>
      </c>
      <c r="BC140" s="177" t="s">
        <v>1918</v>
      </c>
      <c r="BD140" s="177" t="s">
        <v>1919</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e">
        <f>VLOOKUP(Z141,AZ141:BD334,$A$3,FALSE)</f>
        <v>#REF!</v>
      </c>
      <c r="AB141" s="94">
        <v>3</v>
      </c>
      <c r="AC141" s="18" t="e">
        <f t="shared" si="6"/>
        <v>#REF!</v>
      </c>
      <c r="AH141" s="39" t="s">
        <v>177</v>
      </c>
      <c r="AI141" s="40">
        <v>1</v>
      </c>
      <c r="AJ141" s="114" t="s">
        <v>2</v>
      </c>
      <c r="AK141" s="46" t="s">
        <v>187</v>
      </c>
      <c r="AL141" s="51">
        <f>E5</f>
        <v>0</v>
      </c>
      <c r="AM141" s="52" t="e">
        <f>VLOOKUP(AL141,$AL$142:$AN$148,2,FALSE)</f>
        <v>#N/A</v>
      </c>
      <c r="AN141" s="53" t="e">
        <f>VLOOKUP(AL141,$AL$142:$AN$148,3,FALSE)</f>
        <v>#N/A</v>
      </c>
      <c r="AO141" s="54" t="e">
        <f>VLOOKUP(AL141,$AL$142:$AO$148,4,FALSE)</f>
        <v>#N/A</v>
      </c>
      <c r="AP141" s="54" t="e">
        <f>VLOOKUP(AL141,$AL$142:$AP$148,5,FALSE)</f>
        <v>#N/A</v>
      </c>
      <c r="AQ141" s="70" t="s">
        <v>2103</v>
      </c>
      <c r="AR141" s="76" t="s">
        <v>292</v>
      </c>
      <c r="AT141" s="33">
        <v>1</v>
      </c>
      <c r="AU141" s="36"/>
      <c r="AV141" s="36"/>
      <c r="AW141" s="36"/>
      <c r="AX141" s="34"/>
      <c r="AY141" s="19"/>
      <c r="AZ141" s="91">
        <v>1</v>
      </c>
      <c r="BA141" s="92" t="s">
        <v>1806</v>
      </c>
      <c r="BB141" s="90" t="s">
        <v>1265</v>
      </c>
      <c r="BC141" s="92" t="s">
        <v>1537</v>
      </c>
      <c r="BD141" s="92" t="s">
        <v>2047</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e">
        <f aca="true" t="shared" si="7" ref="AA142:AA172">VLOOKUP(Z142,AZ142:BD335,$A$3,FALSE)</f>
        <v>#REF!</v>
      </c>
      <c r="AB142" s="94">
        <v>4</v>
      </c>
      <c r="AC142" s="18" t="e">
        <f t="shared" si="6"/>
        <v>#REF!</v>
      </c>
      <c r="AH142" s="39" t="s">
        <v>1933</v>
      </c>
      <c r="AI142" s="40">
        <v>2</v>
      </c>
      <c r="AJ142" s="44"/>
      <c r="AK142" s="55" t="s">
        <v>188</v>
      </c>
      <c r="AL142" s="56" t="s">
        <v>173</v>
      </c>
      <c r="AM142" s="57">
        <v>500</v>
      </c>
      <c r="AN142" s="58"/>
      <c r="AO142" s="59" t="s">
        <v>299</v>
      </c>
      <c r="AP142" s="78">
        <v>2</v>
      </c>
      <c r="AQ142" s="71" t="s">
        <v>20</v>
      </c>
      <c r="AR142" s="61" t="s">
        <v>293</v>
      </c>
      <c r="AT142" s="33">
        <v>2</v>
      </c>
      <c r="AU142" s="36" t="s">
        <v>1996</v>
      </c>
      <c r="AV142" s="36" t="s">
        <v>1996</v>
      </c>
      <c r="AW142" s="36" t="s">
        <v>1996</v>
      </c>
      <c r="AX142" s="34" t="s">
        <v>2007</v>
      </c>
      <c r="AY142" s="19"/>
      <c r="AZ142" s="91">
        <v>2</v>
      </c>
      <c r="BA142" s="92" t="s">
        <v>1807</v>
      </c>
      <c r="BB142" s="90" t="s">
        <v>1266</v>
      </c>
      <c r="BC142" s="92" t="s">
        <v>1348</v>
      </c>
      <c r="BD142" s="92" t="s">
        <v>2048</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e">
        <f t="shared" si="7"/>
        <v>#REF!</v>
      </c>
      <c r="AB143" s="94">
        <v>5</v>
      </c>
      <c r="AC143" s="18" t="e">
        <f t="shared" si="6"/>
        <v>#REF!</v>
      </c>
      <c r="AH143" s="39" t="s">
        <v>1934</v>
      </c>
      <c r="AI143" s="40">
        <v>3</v>
      </c>
      <c r="AJ143" s="24"/>
      <c r="AK143" s="55" t="s">
        <v>189</v>
      </c>
      <c r="AL143" s="60" t="s">
        <v>5</v>
      </c>
      <c r="AM143" s="61">
        <v>500</v>
      </c>
      <c r="AN143" s="62"/>
      <c r="AO143" s="63" t="s">
        <v>300</v>
      </c>
      <c r="AP143" s="79">
        <v>3</v>
      </c>
      <c r="AQ143" s="70" t="s">
        <v>8</v>
      </c>
      <c r="AR143" s="76" t="s">
        <v>294</v>
      </c>
      <c r="AT143" s="33">
        <v>3</v>
      </c>
      <c r="AU143" s="36" t="s">
        <v>1997</v>
      </c>
      <c r="AV143" s="36" t="s">
        <v>1997</v>
      </c>
      <c r="AW143" s="36" t="s">
        <v>1997</v>
      </c>
      <c r="AX143" s="34" t="s">
        <v>2008</v>
      </c>
      <c r="AY143" s="19"/>
      <c r="AZ143" s="91">
        <v>3</v>
      </c>
      <c r="BA143" s="92" t="s">
        <v>1808</v>
      </c>
      <c r="BB143" s="90" t="s">
        <v>1267</v>
      </c>
      <c r="BC143" s="92" t="s">
        <v>1349</v>
      </c>
      <c r="BD143" s="92" t="s">
        <v>2049</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e">
        <f t="shared" si="7"/>
        <v>#REF!</v>
      </c>
      <c r="AB144" s="94">
        <v>6</v>
      </c>
      <c r="AC144" s="18" t="e">
        <f t="shared" si="6"/>
        <v>#REF!</v>
      </c>
      <c r="AH144" s="39" t="s">
        <v>1935</v>
      </c>
      <c r="AI144" s="40">
        <v>4</v>
      </c>
      <c r="AJ144" s="24"/>
      <c r="AK144" s="55" t="s">
        <v>190</v>
      </c>
      <c r="AL144" s="60" t="s">
        <v>6</v>
      </c>
      <c r="AM144" s="61">
        <v>500</v>
      </c>
      <c r="AN144" s="62"/>
      <c r="AO144" s="63" t="s">
        <v>301</v>
      </c>
      <c r="AP144" s="79">
        <v>4</v>
      </c>
      <c r="AQ144" s="70" t="s">
        <v>9</v>
      </c>
      <c r="AR144" s="76" t="s">
        <v>295</v>
      </c>
      <c r="AT144" s="33">
        <v>4</v>
      </c>
      <c r="AU144" s="36" t="s">
        <v>1998</v>
      </c>
      <c r="AV144" s="36" t="s">
        <v>1998</v>
      </c>
      <c r="AW144" s="36" t="s">
        <v>1998</v>
      </c>
      <c r="AX144" s="34"/>
      <c r="AY144" s="19"/>
      <c r="AZ144" s="91">
        <v>4</v>
      </c>
      <c r="BA144" s="92" t="s">
        <v>1809</v>
      </c>
      <c r="BB144" s="90" t="s">
        <v>1268</v>
      </c>
      <c r="BC144" s="92" t="s">
        <v>1350</v>
      </c>
      <c r="BD144" s="92" t="s">
        <v>2050</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e">
        <f t="shared" si="7"/>
        <v>#REF!</v>
      </c>
      <c r="AB145" s="94">
        <v>7</v>
      </c>
      <c r="AC145" s="18" t="e">
        <f t="shared" si="6"/>
        <v>#REF!</v>
      </c>
      <c r="AH145" s="39" t="s">
        <v>1936</v>
      </c>
      <c r="AI145" s="40">
        <v>5</v>
      </c>
      <c r="AJ145" s="24"/>
      <c r="AK145" s="55" t="s">
        <v>191</v>
      </c>
      <c r="AL145" s="60" t="s">
        <v>7</v>
      </c>
      <c r="AM145" s="61">
        <v>500</v>
      </c>
      <c r="AN145" s="62"/>
      <c r="AO145" s="63" t="s">
        <v>302</v>
      </c>
      <c r="AP145" s="79">
        <v>5</v>
      </c>
      <c r="AQ145" s="71" t="s">
        <v>19</v>
      </c>
      <c r="AR145" s="76" t="s">
        <v>296</v>
      </c>
      <c r="AT145" s="33">
        <v>5</v>
      </c>
      <c r="AU145" s="36" t="s">
        <v>1999</v>
      </c>
      <c r="AV145" s="36" t="s">
        <v>1999</v>
      </c>
      <c r="AW145" s="36" t="s">
        <v>1999</v>
      </c>
      <c r="AX145" s="34"/>
      <c r="AY145" s="19"/>
      <c r="AZ145" s="91">
        <v>5</v>
      </c>
      <c r="BA145" s="92" t="s">
        <v>1810</v>
      </c>
      <c r="BB145" s="90" t="s">
        <v>1269</v>
      </c>
      <c r="BC145" s="92" t="s">
        <v>1351</v>
      </c>
      <c r="BD145" s="92" t="s">
        <v>2051</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330</v>
      </c>
      <c r="H146" s="83" t="s">
        <v>300</v>
      </c>
      <c r="I146" s="22" t="s">
        <v>1265</v>
      </c>
      <c r="J146" s="22" t="s">
        <v>415</v>
      </c>
      <c r="K146" s="21" t="s">
        <v>493</v>
      </c>
      <c r="N146" s="112"/>
      <c r="P146" s="94"/>
      <c r="Z146" s="18">
        <v>6</v>
      </c>
      <c r="AA146" s="89" t="e">
        <f t="shared" si="7"/>
        <v>#REF!</v>
      </c>
      <c r="AB146" s="94">
        <v>8</v>
      </c>
      <c r="AC146" s="18" t="e">
        <f t="shared" si="6"/>
        <v>#REF!</v>
      </c>
      <c r="AH146" s="39" t="s">
        <v>1937</v>
      </c>
      <c r="AI146" s="40">
        <v>6</v>
      </c>
      <c r="AJ146" s="24"/>
      <c r="AK146" s="55"/>
      <c r="AL146" s="60" t="s">
        <v>174</v>
      </c>
      <c r="AM146" s="61">
        <v>1000</v>
      </c>
      <c r="AN146" s="62"/>
      <c r="AO146" s="63" t="s">
        <v>299</v>
      </c>
      <c r="AP146" s="79">
        <v>2</v>
      </c>
      <c r="AQ146" s="70" t="s">
        <v>10</v>
      </c>
      <c r="AR146" s="76" t="s">
        <v>297</v>
      </c>
      <c r="AT146" s="33">
        <v>6</v>
      </c>
      <c r="AU146" s="36" t="s">
        <v>2000</v>
      </c>
      <c r="AV146" s="36" t="s">
        <v>2000</v>
      </c>
      <c r="AW146" s="36" t="s">
        <v>2000</v>
      </c>
      <c r="AX146" s="34"/>
      <c r="AY146" s="19"/>
      <c r="AZ146" s="91">
        <v>6</v>
      </c>
      <c r="BA146" s="92" t="s">
        <v>1811</v>
      </c>
      <c r="BB146" s="90" t="s">
        <v>1270</v>
      </c>
      <c r="BC146" s="92" t="s">
        <v>1352</v>
      </c>
      <c r="BD146" s="92" t="s">
        <v>2052</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331</v>
      </c>
      <c r="H147" s="83" t="s">
        <v>300</v>
      </c>
      <c r="I147" s="22" t="s">
        <v>1266</v>
      </c>
      <c r="J147" s="22" t="s">
        <v>416</v>
      </c>
      <c r="K147" s="21" t="s">
        <v>501</v>
      </c>
      <c r="N147" s="112"/>
      <c r="P147" s="94"/>
      <c r="Z147" s="18">
        <v>7</v>
      </c>
      <c r="AA147" s="89" t="e">
        <f t="shared" si="7"/>
        <v>#REF!</v>
      </c>
      <c r="AB147" s="94">
        <v>9</v>
      </c>
      <c r="AC147" s="18" t="e">
        <f t="shared" si="6"/>
        <v>#REF!</v>
      </c>
      <c r="AH147" s="39" t="s">
        <v>1938</v>
      </c>
      <c r="AI147" s="40">
        <v>7</v>
      </c>
      <c r="AJ147" s="24"/>
      <c r="AK147" s="64"/>
      <c r="AL147" s="65" t="s">
        <v>175</v>
      </c>
      <c r="AM147" s="66">
        <v>1000</v>
      </c>
      <c r="AN147" s="67"/>
      <c r="AO147" s="68" t="s">
        <v>300</v>
      </c>
      <c r="AP147" s="64">
        <v>3</v>
      </c>
      <c r="AQ147" s="70" t="s">
        <v>11</v>
      </c>
      <c r="AR147" s="76" t="s">
        <v>298</v>
      </c>
      <c r="AT147" s="33">
        <v>7</v>
      </c>
      <c r="AU147" s="34" t="s">
        <v>2006</v>
      </c>
      <c r="AV147" s="34" t="s">
        <v>2001</v>
      </c>
      <c r="AW147" s="34" t="s">
        <v>2001</v>
      </c>
      <c r="AX147" s="34"/>
      <c r="AY147" s="19"/>
      <c r="AZ147" s="91">
        <v>7</v>
      </c>
      <c r="BA147" s="92" t="s">
        <v>1812</v>
      </c>
      <c r="BB147" s="90" t="s">
        <v>1271</v>
      </c>
      <c r="BC147" s="92" t="s">
        <v>1353</v>
      </c>
      <c r="BD147" s="92" t="s">
        <v>2053</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332</v>
      </c>
      <c r="H148" s="83" t="s">
        <v>300</v>
      </c>
      <c r="I148" s="22" t="s">
        <v>1267</v>
      </c>
      <c r="J148" s="22" t="s">
        <v>394</v>
      </c>
      <c r="K148" s="21" t="s">
        <v>494</v>
      </c>
      <c r="N148" s="112"/>
      <c r="P148" s="94"/>
      <c r="Z148" s="18">
        <v>8</v>
      </c>
      <c r="AA148" s="89" t="e">
        <f t="shared" si="7"/>
        <v>#REF!</v>
      </c>
      <c r="AB148" s="94">
        <v>10</v>
      </c>
      <c r="AC148" s="18" t="e">
        <f t="shared" si="6"/>
        <v>#REF!</v>
      </c>
      <c r="AH148" s="39" t="s">
        <v>1939</v>
      </c>
      <c r="AI148" s="40">
        <v>8</v>
      </c>
      <c r="AJ148" s="24"/>
      <c r="AK148" s="24"/>
      <c r="AL148" s="65" t="s">
        <v>1990</v>
      </c>
      <c r="AM148" s="66">
        <v>1000</v>
      </c>
      <c r="AN148" s="67"/>
      <c r="AO148" s="136" t="s">
        <v>301</v>
      </c>
      <c r="AP148" s="135">
        <v>4</v>
      </c>
      <c r="AQ148" s="72" t="s">
        <v>12</v>
      </c>
      <c r="AR148" s="76" t="s">
        <v>1983</v>
      </c>
      <c r="AT148" s="33">
        <v>8</v>
      </c>
      <c r="AU148" s="34" t="s">
        <v>2092</v>
      </c>
      <c r="AV148" s="34" t="s">
        <v>2003</v>
      </c>
      <c r="AW148" s="34" t="s">
        <v>2003</v>
      </c>
      <c r="AX148" s="34"/>
      <c r="AY148" s="19"/>
      <c r="AZ148" s="91">
        <v>8</v>
      </c>
      <c r="BA148" s="92" t="s">
        <v>1813</v>
      </c>
      <c r="BB148" s="90" t="s">
        <v>1272</v>
      </c>
      <c r="BC148" s="92" t="s">
        <v>2101</v>
      </c>
      <c r="BD148" s="92" t="s">
        <v>2054</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333</v>
      </c>
      <c r="H149" s="83" t="s">
        <v>300</v>
      </c>
      <c r="I149" s="22" t="s">
        <v>1268</v>
      </c>
      <c r="J149" s="22" t="s">
        <v>395</v>
      </c>
      <c r="K149" s="23" t="s">
        <v>495</v>
      </c>
      <c r="N149" s="112"/>
      <c r="P149" s="94"/>
      <c r="Z149" s="18">
        <v>9</v>
      </c>
      <c r="AA149" s="89" t="e">
        <f t="shared" si="7"/>
        <v>#REF!</v>
      </c>
      <c r="AB149" s="94">
        <v>11</v>
      </c>
      <c r="AC149" s="18" t="e">
        <f t="shared" si="6"/>
        <v>#REF!</v>
      </c>
      <c r="AH149" s="39" t="s">
        <v>1940</v>
      </c>
      <c r="AI149" s="40">
        <v>9</v>
      </c>
      <c r="AJ149" s="24"/>
      <c r="AK149" s="24"/>
      <c r="AL149" s="19"/>
      <c r="AM149" s="19"/>
      <c r="AN149" s="19"/>
      <c r="AO149" s="19"/>
      <c r="AP149" s="19"/>
      <c r="AQ149" s="73" t="s">
        <v>14</v>
      </c>
      <c r="AR149" s="76" t="s">
        <v>1927</v>
      </c>
      <c r="AT149" s="33">
        <v>9</v>
      </c>
      <c r="AU149" s="36" t="s">
        <v>2094</v>
      </c>
      <c r="AV149" s="34" t="s">
        <v>2005</v>
      </c>
      <c r="AW149" s="34" t="s">
        <v>2005</v>
      </c>
      <c r="AX149" s="34"/>
      <c r="AY149" s="19"/>
      <c r="AZ149" s="91">
        <v>9</v>
      </c>
      <c r="BA149" s="92" t="s">
        <v>1814</v>
      </c>
      <c r="BB149" s="90" t="s">
        <v>1273</v>
      </c>
      <c r="BC149" s="92" t="s">
        <v>1355</v>
      </c>
      <c r="BD149" s="92" t="s">
        <v>2055</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334</v>
      </c>
      <c r="H150" s="83" t="s">
        <v>300</v>
      </c>
      <c r="I150" s="22" t="s">
        <v>1269</v>
      </c>
      <c r="J150" s="22" t="s">
        <v>396</v>
      </c>
      <c r="K150" s="21" t="s">
        <v>496</v>
      </c>
      <c r="N150" s="112"/>
      <c r="P150" s="94"/>
      <c r="Z150" s="18">
        <v>10</v>
      </c>
      <c r="AA150" s="89" t="e">
        <f t="shared" si="7"/>
        <v>#REF!</v>
      </c>
      <c r="AB150" s="94">
        <v>12</v>
      </c>
      <c r="AC150" s="18" t="e">
        <f t="shared" si="6"/>
        <v>#REF!</v>
      </c>
      <c r="AH150" s="39" t="s">
        <v>1941</v>
      </c>
      <c r="AI150" s="40">
        <v>10</v>
      </c>
      <c r="AJ150" s="24"/>
      <c r="AK150" s="24"/>
      <c r="AL150" s="19" t="s">
        <v>1992</v>
      </c>
      <c r="AM150" s="19"/>
      <c r="AN150" s="19"/>
      <c r="AO150" s="19"/>
      <c r="AP150" s="19"/>
      <c r="AQ150" s="73" t="s">
        <v>13</v>
      </c>
      <c r="AR150" s="26"/>
      <c r="AT150" s="33">
        <v>10</v>
      </c>
      <c r="AU150" s="36" t="s">
        <v>2089</v>
      </c>
      <c r="AV150" s="34" t="s">
        <v>2006</v>
      </c>
      <c r="AW150" s="34" t="s">
        <v>2090</v>
      </c>
      <c r="AX150" s="34"/>
      <c r="AY150" s="19"/>
      <c r="AZ150" s="91">
        <v>10</v>
      </c>
      <c r="BA150" s="92" t="s">
        <v>1815</v>
      </c>
      <c r="BB150" s="90" t="s">
        <v>1274</v>
      </c>
      <c r="BC150" s="92" t="s">
        <v>1356</v>
      </c>
      <c r="BD150" s="92" t="s">
        <v>2056</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335</v>
      </c>
      <c r="H151" s="83" t="s">
        <v>300</v>
      </c>
      <c r="I151" s="22" t="s">
        <v>1270</v>
      </c>
      <c r="J151" s="22" t="s">
        <v>397</v>
      </c>
      <c r="K151" s="21" t="s">
        <v>550</v>
      </c>
      <c r="N151" s="112"/>
      <c r="P151" s="94"/>
      <c r="Z151" s="18">
        <v>11</v>
      </c>
      <c r="AA151" s="89" t="e">
        <f t="shared" si="7"/>
        <v>#REF!</v>
      </c>
      <c r="AB151" s="94">
        <v>13</v>
      </c>
      <c r="AC151" s="18" t="e">
        <f t="shared" si="6"/>
        <v>#REF!</v>
      </c>
      <c r="AH151" s="39" t="s">
        <v>1942</v>
      </c>
      <c r="AI151" s="40">
        <v>11</v>
      </c>
      <c r="AJ151" s="24"/>
      <c r="AK151" s="24"/>
      <c r="AL151" s="19"/>
      <c r="AM151" s="19"/>
      <c r="AN151" s="19"/>
      <c r="AO151" s="19"/>
      <c r="AP151" s="19"/>
      <c r="AQ151" s="74" t="s">
        <v>2102</v>
      </c>
      <c r="AR151" s="27"/>
      <c r="AT151" s="33">
        <v>11</v>
      </c>
      <c r="AU151" s="34"/>
      <c r="AV151" s="34" t="s">
        <v>2090</v>
      </c>
      <c r="AW151" s="36" t="s">
        <v>2004</v>
      </c>
      <c r="AX151" s="34"/>
      <c r="AY151" s="19"/>
      <c r="AZ151" s="91">
        <v>11</v>
      </c>
      <c r="BA151" s="92" t="s">
        <v>1816</v>
      </c>
      <c r="BB151" s="90" t="s">
        <v>1275</v>
      </c>
      <c r="BC151" s="92" t="s">
        <v>1357</v>
      </c>
      <c r="BD151" s="92" t="s">
        <v>2057</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3.5">
      <c r="F152" s="22">
        <v>273188</v>
      </c>
      <c r="G152" s="22" t="s">
        <v>336</v>
      </c>
      <c r="H152" s="83" t="s">
        <v>300</v>
      </c>
      <c r="I152" s="22" t="s">
        <v>1271</v>
      </c>
      <c r="J152" s="22" t="s">
        <v>398</v>
      </c>
      <c r="K152" s="21" t="s">
        <v>502</v>
      </c>
      <c r="N152" s="112"/>
      <c r="P152" s="94"/>
      <c r="Z152" s="18">
        <v>12</v>
      </c>
      <c r="AA152" s="89" t="e">
        <f t="shared" si="7"/>
        <v>#REF!</v>
      </c>
      <c r="AB152" s="94">
        <v>14</v>
      </c>
      <c r="AC152" s="18" t="e">
        <f t="shared" si="6"/>
        <v>#REF!</v>
      </c>
      <c r="AH152" s="39" t="s">
        <v>1943</v>
      </c>
      <c r="AI152" s="40">
        <v>12</v>
      </c>
      <c r="AJ152" s="24"/>
      <c r="AK152" s="24"/>
      <c r="AL152" s="19"/>
      <c r="AM152" s="19"/>
      <c r="AN152" s="19"/>
      <c r="AO152" s="19"/>
      <c r="AP152" s="19"/>
      <c r="AQ152" s="73" t="s">
        <v>1925</v>
      </c>
      <c r="AR152" s="26"/>
      <c r="AT152" s="33">
        <v>12</v>
      </c>
      <c r="AU152" s="34"/>
      <c r="AV152" s="34" t="s">
        <v>2091</v>
      </c>
      <c r="AW152" s="36"/>
      <c r="AX152" s="34"/>
      <c r="AY152" s="19"/>
      <c r="AZ152" s="91">
        <v>12</v>
      </c>
      <c r="BA152" s="92" t="s">
        <v>1817</v>
      </c>
      <c r="BB152" s="90" t="s">
        <v>1276</v>
      </c>
      <c r="BC152" s="92" t="s">
        <v>1358</v>
      </c>
      <c r="BD152" s="92" t="s">
        <v>2058</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3.5">
      <c r="F153" s="22">
        <v>273106</v>
      </c>
      <c r="G153" s="22" t="s">
        <v>392</v>
      </c>
      <c r="H153" s="83" t="s">
        <v>300</v>
      </c>
      <c r="I153" s="22" t="s">
        <v>1272</v>
      </c>
      <c r="J153" s="22" t="s">
        <v>417</v>
      </c>
      <c r="K153" s="21" t="s">
        <v>551</v>
      </c>
      <c r="N153" s="112"/>
      <c r="P153" s="94"/>
      <c r="Z153" s="18">
        <v>13</v>
      </c>
      <c r="AA153" s="89" t="e">
        <f t="shared" si="7"/>
        <v>#REF!</v>
      </c>
      <c r="AB153" s="94">
        <v>15</v>
      </c>
      <c r="AC153" s="18" t="e">
        <f t="shared" si="6"/>
        <v>#REF!</v>
      </c>
      <c r="AH153" s="39" t="s">
        <v>1944</v>
      </c>
      <c r="AI153" s="40">
        <v>13</v>
      </c>
      <c r="AJ153" s="24"/>
      <c r="AK153" s="24"/>
      <c r="AL153" s="19"/>
      <c r="AM153" s="19"/>
      <c r="AN153" s="19"/>
      <c r="AO153" s="19"/>
      <c r="AP153" s="19"/>
      <c r="AQ153" s="73" t="s">
        <v>1926</v>
      </c>
      <c r="AR153" s="26"/>
      <c r="AT153" s="33">
        <v>13</v>
      </c>
      <c r="AU153" s="34"/>
      <c r="AV153" s="34" t="s">
        <v>2092</v>
      </c>
      <c r="AW153" s="36"/>
      <c r="AX153" s="34"/>
      <c r="AY153" s="19"/>
      <c r="AZ153" s="91">
        <v>13</v>
      </c>
      <c r="BA153" s="92" t="s">
        <v>1818</v>
      </c>
      <c r="BB153" s="90" t="s">
        <v>1277</v>
      </c>
      <c r="BC153" s="92" t="s">
        <v>1359</v>
      </c>
      <c r="BD153" s="92" t="s">
        <v>2059</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337</v>
      </c>
      <c r="H154" s="83" t="s">
        <v>300</v>
      </c>
      <c r="I154" s="22" t="s">
        <v>1273</v>
      </c>
      <c r="J154" s="22" t="s">
        <v>418</v>
      </c>
      <c r="K154" s="25" t="s">
        <v>552</v>
      </c>
      <c r="N154" s="112"/>
      <c r="P154" s="94"/>
      <c r="Z154" s="18">
        <v>14</v>
      </c>
      <c r="AA154" s="89" t="e">
        <f t="shared" si="7"/>
        <v>#REF!</v>
      </c>
      <c r="AB154" s="94">
        <v>16</v>
      </c>
      <c r="AC154" s="18" t="e">
        <f t="shared" si="6"/>
        <v>#REF!</v>
      </c>
      <c r="AH154" s="39" t="s">
        <v>178</v>
      </c>
      <c r="AI154" s="40">
        <v>14</v>
      </c>
      <c r="AJ154" s="24"/>
      <c r="AK154" s="24"/>
      <c r="AL154" s="19"/>
      <c r="AM154" s="19"/>
      <c r="AN154" s="19"/>
      <c r="AO154" s="19"/>
      <c r="AP154" s="19"/>
      <c r="AQ154" s="73" t="s">
        <v>15</v>
      </c>
      <c r="AR154" s="26"/>
      <c r="AT154" s="33">
        <v>14</v>
      </c>
      <c r="AU154" s="36"/>
      <c r="AV154" s="36" t="s">
        <v>2093</v>
      </c>
      <c r="AW154" s="36"/>
      <c r="AX154" s="34"/>
      <c r="AY154" s="19"/>
      <c r="AZ154" s="91">
        <v>14</v>
      </c>
      <c r="BA154" s="92" t="s">
        <v>1819</v>
      </c>
      <c r="BB154" s="90" t="s">
        <v>1278</v>
      </c>
      <c r="BC154" s="92" t="s">
        <v>1360</v>
      </c>
      <c r="BD154" s="92" t="s">
        <v>2060</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338</v>
      </c>
      <c r="H155" s="83" t="s">
        <v>300</v>
      </c>
      <c r="I155" s="22" t="s">
        <v>1274</v>
      </c>
      <c r="J155" s="22" t="s">
        <v>399</v>
      </c>
      <c r="K155" s="21" t="s">
        <v>503</v>
      </c>
      <c r="N155" s="112"/>
      <c r="P155" s="94"/>
      <c r="Z155" s="18">
        <v>15</v>
      </c>
      <c r="AA155" s="89" t="e">
        <f t="shared" si="7"/>
        <v>#REF!</v>
      </c>
      <c r="AB155" s="94">
        <v>17</v>
      </c>
      <c r="AC155" s="18" t="e">
        <f t="shared" si="6"/>
        <v>#REF!</v>
      </c>
      <c r="AH155" s="39" t="s">
        <v>1945</v>
      </c>
      <c r="AI155" s="40">
        <v>15</v>
      </c>
      <c r="AJ155" s="24"/>
      <c r="AK155" s="24"/>
      <c r="AL155" s="19"/>
      <c r="AM155" s="19"/>
      <c r="AN155" s="19"/>
      <c r="AO155" s="19"/>
      <c r="AP155" s="19"/>
      <c r="AQ155" s="73" t="s">
        <v>16</v>
      </c>
      <c r="AR155" s="26"/>
      <c r="AT155" s="33">
        <v>15</v>
      </c>
      <c r="AU155" s="36"/>
      <c r="AV155" s="36" t="s">
        <v>2094</v>
      </c>
      <c r="AW155" s="36"/>
      <c r="AX155" s="34"/>
      <c r="AY155" s="19"/>
      <c r="AZ155" s="91">
        <v>15</v>
      </c>
      <c r="BA155" s="92" t="s">
        <v>1820</v>
      </c>
      <c r="BB155" s="90" t="s">
        <v>1279</v>
      </c>
      <c r="BC155" s="92" t="s">
        <v>1361</v>
      </c>
      <c r="BD155" s="92" t="s">
        <v>2061</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339</v>
      </c>
      <c r="H156" s="83" t="s">
        <v>300</v>
      </c>
      <c r="I156" s="22" t="s">
        <v>1275</v>
      </c>
      <c r="J156" s="22" t="s">
        <v>400</v>
      </c>
      <c r="K156" s="21" t="s">
        <v>504</v>
      </c>
      <c r="N156" s="112"/>
      <c r="P156" s="94"/>
      <c r="Z156" s="18">
        <v>16</v>
      </c>
      <c r="AA156" s="89" t="e">
        <f t="shared" si="7"/>
        <v>#REF!</v>
      </c>
      <c r="AB156" s="94">
        <v>18</v>
      </c>
      <c r="AC156" s="18" t="e">
        <f t="shared" si="6"/>
        <v>#REF!</v>
      </c>
      <c r="AH156" s="39" t="s">
        <v>1946</v>
      </c>
      <c r="AI156" s="40">
        <v>16</v>
      </c>
      <c r="AJ156" s="24"/>
      <c r="AK156" s="24"/>
      <c r="AL156" s="19"/>
      <c r="AM156" s="19"/>
      <c r="AN156" s="19"/>
      <c r="AO156" s="19"/>
      <c r="AP156" s="19"/>
      <c r="AQ156" s="73" t="s">
        <v>1985</v>
      </c>
      <c r="AR156" s="26"/>
      <c r="AT156" s="33">
        <v>16</v>
      </c>
      <c r="AU156" s="36"/>
      <c r="AV156" s="36" t="s">
        <v>2089</v>
      </c>
      <c r="AW156" s="36"/>
      <c r="AX156" s="34"/>
      <c r="AY156" s="19"/>
      <c r="AZ156" s="91">
        <v>16</v>
      </c>
      <c r="BA156" s="92" t="s">
        <v>1821</v>
      </c>
      <c r="BB156" s="90" t="s">
        <v>1280</v>
      </c>
      <c r="BC156" s="92" t="s">
        <v>1362</v>
      </c>
      <c r="BD156" s="92" t="s">
        <v>2062</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340</v>
      </c>
      <c r="H157" s="83" t="s">
        <v>300</v>
      </c>
      <c r="I157" s="22" t="s">
        <v>1276</v>
      </c>
      <c r="J157" s="22" t="s">
        <v>401</v>
      </c>
      <c r="K157" s="21" t="s">
        <v>505</v>
      </c>
      <c r="N157" s="112"/>
      <c r="P157" s="94"/>
      <c r="Z157" s="18">
        <v>17</v>
      </c>
      <c r="AA157" s="89" t="e">
        <f t="shared" si="7"/>
        <v>#REF!</v>
      </c>
      <c r="AB157" s="94">
        <v>19</v>
      </c>
      <c r="AC157" s="18" t="e">
        <f t="shared" si="6"/>
        <v>#REF!</v>
      </c>
      <c r="AH157" s="39" t="s">
        <v>1947</v>
      </c>
      <c r="AI157" s="40">
        <v>17</v>
      </c>
      <c r="AJ157" s="24"/>
      <c r="AK157" s="24"/>
      <c r="AL157" s="19"/>
      <c r="AM157" s="19"/>
      <c r="AN157" s="19"/>
      <c r="AO157" s="19"/>
      <c r="AP157" s="19"/>
      <c r="AQ157" s="73" t="s">
        <v>1995</v>
      </c>
      <c r="AR157" s="26"/>
      <c r="AT157" s="33">
        <v>17</v>
      </c>
      <c r="AU157" s="36"/>
      <c r="AV157" s="36"/>
      <c r="AW157" s="36"/>
      <c r="AX157" s="34"/>
      <c r="AZ157" s="91">
        <v>17</v>
      </c>
      <c r="BA157" s="92" t="s">
        <v>1822</v>
      </c>
      <c r="BB157" s="90" t="s">
        <v>1281</v>
      </c>
      <c r="BC157" s="92" t="s">
        <v>1363</v>
      </c>
      <c r="BD157" s="92" t="s">
        <v>2063</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341</v>
      </c>
      <c r="H158" s="83" t="s">
        <v>300</v>
      </c>
      <c r="I158" s="22" t="s">
        <v>1277</v>
      </c>
      <c r="J158" s="22" t="s">
        <v>402</v>
      </c>
      <c r="K158" s="21" t="s">
        <v>506</v>
      </c>
      <c r="N158" s="112"/>
      <c r="P158" s="94"/>
      <c r="Z158" s="18">
        <v>18</v>
      </c>
      <c r="AA158" s="89" t="e">
        <f t="shared" si="7"/>
        <v>#REF!</v>
      </c>
      <c r="AB158" s="94">
        <v>20</v>
      </c>
      <c r="AC158" s="18" t="e">
        <f t="shared" si="6"/>
        <v>#REF!</v>
      </c>
      <c r="AH158" s="39" t="s">
        <v>1948</v>
      </c>
      <c r="AI158" s="40">
        <v>18</v>
      </c>
      <c r="AJ158" s="24"/>
      <c r="AK158" s="24"/>
      <c r="AL158" s="19"/>
      <c r="AM158" s="19"/>
      <c r="AN158" s="19"/>
      <c r="AO158" s="19"/>
      <c r="AP158" s="19"/>
      <c r="AQ158" s="73" t="s">
        <v>17</v>
      </c>
      <c r="AR158" s="26"/>
      <c r="AT158" s="33">
        <v>18</v>
      </c>
      <c r="AU158" s="36"/>
      <c r="AV158" s="36"/>
      <c r="AW158" s="36"/>
      <c r="AX158" s="34"/>
      <c r="AZ158" s="91">
        <v>18</v>
      </c>
      <c r="BA158" s="92" t="s">
        <v>1823</v>
      </c>
      <c r="BB158" s="90" t="s">
        <v>1282</v>
      </c>
      <c r="BC158" s="92" t="s">
        <v>1364</v>
      </c>
      <c r="BD158" s="92" t="s">
        <v>2064</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342</v>
      </c>
      <c r="H159" s="83" t="s">
        <v>300</v>
      </c>
      <c r="I159" s="22" t="s">
        <v>1278</v>
      </c>
      <c r="J159" s="22" t="s">
        <v>403</v>
      </c>
      <c r="K159" s="21" t="s">
        <v>507</v>
      </c>
      <c r="N159" s="112"/>
      <c r="P159" s="94"/>
      <c r="Z159" s="18">
        <v>19</v>
      </c>
      <c r="AA159" s="89" t="e">
        <f t="shared" si="7"/>
        <v>#REF!</v>
      </c>
      <c r="AB159" s="94">
        <v>21</v>
      </c>
      <c r="AC159" s="18" t="e">
        <f t="shared" si="6"/>
        <v>#REF!</v>
      </c>
      <c r="AH159" s="39" t="s">
        <v>1949</v>
      </c>
      <c r="AI159" s="40">
        <v>19</v>
      </c>
      <c r="AJ159" s="24"/>
      <c r="AK159" s="24"/>
      <c r="AL159" s="19"/>
      <c r="AM159" s="19"/>
      <c r="AN159" s="19"/>
      <c r="AO159" s="19"/>
      <c r="AP159" s="19"/>
      <c r="AQ159" s="75" t="s">
        <v>18</v>
      </c>
      <c r="AR159" s="27"/>
      <c r="AT159" s="33">
        <v>19</v>
      </c>
      <c r="AU159" s="36"/>
      <c r="AV159" s="36"/>
      <c r="AW159" s="36"/>
      <c r="AX159" s="34"/>
      <c r="AZ159" s="91">
        <v>19</v>
      </c>
      <c r="BA159" s="92" t="s">
        <v>1824</v>
      </c>
      <c r="BB159" s="90" t="s">
        <v>1283</v>
      </c>
      <c r="BC159" s="92" t="s">
        <v>1365</v>
      </c>
      <c r="BD159" s="92" t="s">
        <v>2065</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343</v>
      </c>
      <c r="H160" s="83" t="s">
        <v>300</v>
      </c>
      <c r="I160" s="22" t="s">
        <v>1279</v>
      </c>
      <c r="J160" s="22" t="s">
        <v>404</v>
      </c>
      <c r="K160" s="21" t="s">
        <v>497</v>
      </c>
      <c r="N160" s="112"/>
      <c r="P160" s="94"/>
      <c r="Z160" s="18">
        <v>20</v>
      </c>
      <c r="AA160" s="89" t="e">
        <f t="shared" si="7"/>
        <v>#REF!</v>
      </c>
      <c r="AB160" s="94">
        <v>22</v>
      </c>
      <c r="AC160" s="18" t="e">
        <f t="shared" si="6"/>
        <v>#REF!</v>
      </c>
      <c r="AH160" s="39" t="s">
        <v>1950</v>
      </c>
      <c r="AI160" s="40">
        <v>20</v>
      </c>
      <c r="AJ160" s="24"/>
      <c r="AK160" s="24"/>
      <c r="AL160" s="19"/>
      <c r="AM160" s="19"/>
      <c r="AN160" s="19"/>
      <c r="AO160" s="19"/>
      <c r="AP160" s="19"/>
      <c r="AQ160" s="20"/>
      <c r="AT160" s="33">
        <v>20</v>
      </c>
      <c r="AU160" s="36"/>
      <c r="AV160" s="36"/>
      <c r="AW160" s="36"/>
      <c r="AX160" s="34"/>
      <c r="AZ160" s="91">
        <v>20</v>
      </c>
      <c r="BA160" s="92" t="s">
        <v>1825</v>
      </c>
      <c r="BB160" s="90" t="s">
        <v>1284</v>
      </c>
      <c r="BC160" s="92" t="s">
        <v>1366</v>
      </c>
      <c r="BD160" s="92" t="s">
        <v>2066</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344</v>
      </c>
      <c r="H161" s="83" t="s">
        <v>300</v>
      </c>
      <c r="I161" s="22" t="s">
        <v>1280</v>
      </c>
      <c r="J161" s="22" t="s">
        <v>405</v>
      </c>
      <c r="K161" s="21" t="s">
        <v>498</v>
      </c>
      <c r="N161" s="112"/>
      <c r="P161" s="94"/>
      <c r="Z161" s="18">
        <v>21</v>
      </c>
      <c r="AA161" s="89" t="e">
        <f t="shared" si="7"/>
        <v>#REF!</v>
      </c>
      <c r="AB161" s="94">
        <v>23</v>
      </c>
      <c r="AC161" s="18" t="e">
        <f t="shared" si="6"/>
        <v>#REF!</v>
      </c>
      <c r="AH161" s="39" t="s">
        <v>1951</v>
      </c>
      <c r="AI161" s="40">
        <v>21</v>
      </c>
      <c r="AJ161" s="24"/>
      <c r="AK161" s="24"/>
      <c r="AL161" s="19"/>
      <c r="AM161" s="19"/>
      <c r="AN161" s="19"/>
      <c r="AO161" s="19"/>
      <c r="AP161" s="19"/>
      <c r="AQ161" s="20"/>
      <c r="AT161" s="33">
        <v>21</v>
      </c>
      <c r="AU161" s="36"/>
      <c r="AV161" s="36"/>
      <c r="AW161" s="36"/>
      <c r="AX161" s="34"/>
      <c r="AZ161" s="91">
        <v>21</v>
      </c>
      <c r="BA161" s="92" t="s">
        <v>1826</v>
      </c>
      <c r="BB161" s="90" t="s">
        <v>1285</v>
      </c>
      <c r="BC161" s="92" t="s">
        <v>1367</v>
      </c>
      <c r="BD161" s="92" t="s">
        <v>2067</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345</v>
      </c>
      <c r="H162" s="83" t="s">
        <v>300</v>
      </c>
      <c r="I162" s="22" t="s">
        <v>1281</v>
      </c>
      <c r="J162" s="22" t="s">
        <v>151</v>
      </c>
      <c r="K162" s="21" t="s">
        <v>32</v>
      </c>
      <c r="N162" s="112"/>
      <c r="P162" s="94"/>
      <c r="Z162" s="18">
        <v>22</v>
      </c>
      <c r="AA162" s="89" t="e">
        <f t="shared" si="7"/>
        <v>#REF!</v>
      </c>
      <c r="AB162" s="94">
        <v>24</v>
      </c>
      <c r="AC162" s="18" t="e">
        <f t="shared" si="6"/>
        <v>#REF!</v>
      </c>
      <c r="AH162" s="39" t="s">
        <v>1952</v>
      </c>
      <c r="AI162" s="40">
        <v>22</v>
      </c>
      <c r="AJ162" s="24"/>
      <c r="AK162" s="24"/>
      <c r="AL162" s="19"/>
      <c r="AM162" s="19"/>
      <c r="AN162" s="19"/>
      <c r="AO162" s="19"/>
      <c r="AP162" s="19"/>
      <c r="AQ162" s="20"/>
      <c r="AT162" s="33">
        <v>22</v>
      </c>
      <c r="AU162" s="36"/>
      <c r="AV162" s="36"/>
      <c r="AW162" s="36"/>
      <c r="AX162" s="34"/>
      <c r="AZ162" s="91">
        <v>22</v>
      </c>
      <c r="BA162" s="92" t="s">
        <v>1827</v>
      </c>
      <c r="BB162" s="90" t="s">
        <v>1286</v>
      </c>
      <c r="BC162" s="92" t="s">
        <v>1368</v>
      </c>
      <c r="BD162" s="92" t="s">
        <v>2068</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346</v>
      </c>
      <c r="H163" s="83" t="s">
        <v>300</v>
      </c>
      <c r="I163" s="22" t="s">
        <v>1282</v>
      </c>
      <c r="J163" s="22" t="s">
        <v>419</v>
      </c>
      <c r="K163" s="21" t="s">
        <v>553</v>
      </c>
      <c r="N163" s="112"/>
      <c r="P163" s="94"/>
      <c r="Z163" s="18">
        <v>23</v>
      </c>
      <c r="AA163" s="89" t="e">
        <f t="shared" si="7"/>
        <v>#REF!</v>
      </c>
      <c r="AB163" s="94">
        <v>25</v>
      </c>
      <c r="AC163" s="18" t="e">
        <f t="shared" si="6"/>
        <v>#REF!</v>
      </c>
      <c r="AH163" s="39" t="s">
        <v>1953</v>
      </c>
      <c r="AI163" s="40">
        <v>23</v>
      </c>
      <c r="AJ163" s="24"/>
      <c r="AK163" s="24"/>
      <c r="AL163" s="19"/>
      <c r="AM163" s="19"/>
      <c r="AN163" s="19"/>
      <c r="AO163" s="19"/>
      <c r="AP163" s="19"/>
      <c r="AQ163" s="20"/>
      <c r="AT163" s="33">
        <v>23</v>
      </c>
      <c r="AU163" s="36"/>
      <c r="AV163" s="36"/>
      <c r="AW163" s="36"/>
      <c r="AX163" s="34"/>
      <c r="AZ163" s="91">
        <v>23</v>
      </c>
      <c r="BA163" s="92" t="s">
        <v>1828</v>
      </c>
      <c r="BB163" s="90" t="s">
        <v>1287</v>
      </c>
      <c r="BC163" s="92" t="s">
        <v>1369</v>
      </c>
      <c r="BD163" s="92" t="s">
        <v>2069</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347</v>
      </c>
      <c r="H164" s="83" t="s">
        <v>300</v>
      </c>
      <c r="I164" s="22" t="s">
        <v>1283</v>
      </c>
      <c r="J164" s="22" t="s">
        <v>406</v>
      </c>
      <c r="K164" s="21" t="s">
        <v>570</v>
      </c>
      <c r="N164" s="112"/>
      <c r="P164" s="94"/>
      <c r="Z164" s="18">
        <v>24</v>
      </c>
      <c r="AA164" s="89" t="e">
        <f t="shared" si="7"/>
        <v>#REF!</v>
      </c>
      <c r="AB164" s="94">
        <v>26</v>
      </c>
      <c r="AC164" s="18" t="e">
        <f t="shared" si="6"/>
        <v>#REF!</v>
      </c>
      <c r="AH164" s="39" t="s">
        <v>1954</v>
      </c>
      <c r="AI164" s="40">
        <v>24</v>
      </c>
      <c r="AJ164" s="24"/>
      <c r="AT164" s="33">
        <v>24</v>
      </c>
      <c r="AU164" s="36"/>
      <c r="AV164" s="36"/>
      <c r="AW164" s="36"/>
      <c r="AX164" s="34"/>
      <c r="AZ164" s="91">
        <v>24</v>
      </c>
      <c r="BA164" s="92" t="s">
        <v>1829</v>
      </c>
      <c r="BB164" s="90" t="s">
        <v>1288</v>
      </c>
      <c r="BC164" s="92" t="s">
        <v>1370</v>
      </c>
      <c r="BD164" s="92" t="s">
        <v>2070</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348</v>
      </c>
      <c r="H165" s="83" t="s">
        <v>300</v>
      </c>
      <c r="I165" s="22" t="s">
        <v>1284</v>
      </c>
      <c r="J165" s="22" t="s">
        <v>407</v>
      </c>
      <c r="K165" s="21" t="s">
        <v>554</v>
      </c>
      <c r="N165" s="112"/>
      <c r="P165" s="94"/>
      <c r="Z165" s="18">
        <v>25</v>
      </c>
      <c r="AA165" s="89" t="e">
        <f t="shared" si="7"/>
        <v>#REF!</v>
      </c>
      <c r="AB165" s="94">
        <v>27</v>
      </c>
      <c r="AC165" s="18" t="e">
        <f t="shared" si="6"/>
        <v>#REF!</v>
      </c>
      <c r="AH165" s="39" t="s">
        <v>1955</v>
      </c>
      <c r="AI165" s="40">
        <v>25</v>
      </c>
      <c r="AJ165" s="24"/>
      <c r="AT165" s="33">
        <v>25</v>
      </c>
      <c r="AU165" s="36"/>
      <c r="AV165" s="36"/>
      <c r="AW165" s="36"/>
      <c r="AX165" s="34"/>
      <c r="AZ165" s="91">
        <v>25</v>
      </c>
      <c r="BA165" s="92" t="s">
        <v>1830</v>
      </c>
      <c r="BB165" s="90" t="s">
        <v>1289</v>
      </c>
      <c r="BC165" s="92" t="s">
        <v>1371</v>
      </c>
      <c r="BD165" s="92" t="s">
        <v>2071</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349</v>
      </c>
      <c r="H166" s="83" t="s">
        <v>300</v>
      </c>
      <c r="I166" s="22" t="s">
        <v>1285</v>
      </c>
      <c r="J166" s="22" t="s">
        <v>408</v>
      </c>
      <c r="K166" s="21" t="s">
        <v>499</v>
      </c>
      <c r="N166" s="112"/>
      <c r="P166" s="94"/>
      <c r="Z166" s="18">
        <v>26</v>
      </c>
      <c r="AA166" s="89" t="e">
        <f t="shared" si="7"/>
        <v>#REF!</v>
      </c>
      <c r="AB166" s="94">
        <v>28</v>
      </c>
      <c r="AC166" s="18" t="e">
        <f t="shared" si="6"/>
        <v>#REF!</v>
      </c>
      <c r="AH166" s="39" t="s">
        <v>1956</v>
      </c>
      <c r="AI166" s="40">
        <v>26</v>
      </c>
      <c r="AJ166" s="24"/>
      <c r="AT166" s="33">
        <v>26</v>
      </c>
      <c r="AU166" s="36"/>
      <c r="AV166" s="36"/>
      <c r="AW166" s="36"/>
      <c r="AX166" s="34"/>
      <c r="AZ166" s="91">
        <v>26</v>
      </c>
      <c r="BA166" s="92" t="s">
        <v>1831</v>
      </c>
      <c r="BB166" s="90" t="s">
        <v>1290</v>
      </c>
      <c r="BC166" s="92" t="s">
        <v>1372</v>
      </c>
      <c r="BD166" s="92" t="s">
        <v>2072</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350</v>
      </c>
      <c r="H167" s="83" t="s">
        <v>300</v>
      </c>
      <c r="I167" s="22" t="s">
        <v>1286</v>
      </c>
      <c r="J167" s="22" t="s">
        <v>409</v>
      </c>
      <c r="K167" s="25" t="s">
        <v>500</v>
      </c>
      <c r="N167" s="112"/>
      <c r="P167" s="94"/>
      <c r="Z167" s="18">
        <v>27</v>
      </c>
      <c r="AA167" s="89" t="e">
        <f t="shared" si="7"/>
        <v>#REF!</v>
      </c>
      <c r="AB167" s="94">
        <v>29</v>
      </c>
      <c r="AC167" s="18" t="e">
        <f t="shared" si="6"/>
        <v>#REF!</v>
      </c>
      <c r="AH167" s="39" t="s">
        <v>1957</v>
      </c>
      <c r="AI167" s="40">
        <v>27</v>
      </c>
      <c r="AJ167" s="24"/>
      <c r="AT167" s="33">
        <v>27</v>
      </c>
      <c r="AU167" s="36"/>
      <c r="AV167" s="36"/>
      <c r="AW167" s="36"/>
      <c r="AX167" s="34"/>
      <c r="AZ167" s="91">
        <v>27</v>
      </c>
      <c r="BA167" s="92" t="s">
        <v>1832</v>
      </c>
      <c r="BB167" s="90" t="s">
        <v>1291</v>
      </c>
      <c r="BC167" s="92" t="s">
        <v>1373</v>
      </c>
      <c r="BD167" s="92" t="s">
        <v>2073</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351</v>
      </c>
      <c r="H168" s="83" t="s">
        <v>300</v>
      </c>
      <c r="I168" s="22" t="s">
        <v>1287</v>
      </c>
      <c r="J168" s="22" t="s">
        <v>410</v>
      </c>
      <c r="K168" s="21" t="s">
        <v>508</v>
      </c>
      <c r="N168" s="112"/>
      <c r="P168" s="94"/>
      <c r="Z168" s="18">
        <v>28</v>
      </c>
      <c r="AA168" s="89" t="e">
        <f t="shared" si="7"/>
        <v>#REF!</v>
      </c>
      <c r="AB168" s="94">
        <v>30</v>
      </c>
      <c r="AC168" s="18" t="e">
        <f t="shared" si="6"/>
        <v>#REF!</v>
      </c>
      <c r="AH168" s="39" t="s">
        <v>1958</v>
      </c>
      <c r="AI168" s="40">
        <v>28</v>
      </c>
      <c r="AJ168" s="24"/>
      <c r="AT168" s="33">
        <v>28</v>
      </c>
      <c r="AU168" s="36"/>
      <c r="AV168" s="36"/>
      <c r="AW168" s="36"/>
      <c r="AX168" s="34"/>
      <c r="AZ168" s="91">
        <v>28</v>
      </c>
      <c r="BA168" s="92" t="s">
        <v>1833</v>
      </c>
      <c r="BB168" s="90" t="s">
        <v>1292</v>
      </c>
      <c r="BC168" s="92" t="s">
        <v>1374</v>
      </c>
      <c r="BD168" s="92" t="s">
        <v>2074</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352</v>
      </c>
      <c r="H169" s="83" t="s">
        <v>300</v>
      </c>
      <c r="I169" s="22" t="s">
        <v>1288</v>
      </c>
      <c r="J169" s="22" t="s">
        <v>411</v>
      </c>
      <c r="K169" s="21" t="s">
        <v>509</v>
      </c>
      <c r="N169" s="112"/>
      <c r="P169" s="94"/>
      <c r="Z169" s="18">
        <v>29</v>
      </c>
      <c r="AA169" s="89" t="e">
        <f t="shared" si="7"/>
        <v>#REF!</v>
      </c>
      <c r="AB169" s="94">
        <v>31</v>
      </c>
      <c r="AC169" s="18" t="e">
        <f t="shared" si="6"/>
        <v>#REF!</v>
      </c>
      <c r="AH169" s="39" t="s">
        <v>1959</v>
      </c>
      <c r="AI169" s="40">
        <v>29</v>
      </c>
      <c r="AJ169" s="24"/>
      <c r="AT169" s="33">
        <v>29</v>
      </c>
      <c r="AU169" s="36"/>
      <c r="AV169" s="36"/>
      <c r="AW169" s="36"/>
      <c r="AX169" s="34"/>
      <c r="AZ169" s="91">
        <v>29</v>
      </c>
      <c r="BA169" s="92" t="s">
        <v>1834</v>
      </c>
      <c r="BB169" s="90" t="s">
        <v>1293</v>
      </c>
      <c r="BC169" s="92" t="s">
        <v>1375</v>
      </c>
      <c r="BD169" s="92" t="s">
        <v>2075</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353</v>
      </c>
      <c r="H170" s="83" t="s">
        <v>300</v>
      </c>
      <c r="I170" s="22" t="s">
        <v>1289</v>
      </c>
      <c r="J170" s="22" t="s">
        <v>412</v>
      </c>
      <c r="K170" s="25" t="s">
        <v>510</v>
      </c>
      <c r="N170" s="112"/>
      <c r="P170" s="94"/>
      <c r="Z170" s="18">
        <v>30</v>
      </c>
      <c r="AA170" s="89" t="e">
        <f t="shared" si="7"/>
        <v>#REF!</v>
      </c>
      <c r="AB170" s="94">
        <v>32</v>
      </c>
      <c r="AC170" s="18" t="e">
        <f t="shared" si="6"/>
        <v>#REF!</v>
      </c>
      <c r="AH170" s="39" t="s">
        <v>179</v>
      </c>
      <c r="AI170" s="40">
        <v>30</v>
      </c>
      <c r="AJ170" s="24"/>
      <c r="AT170" s="33">
        <v>30</v>
      </c>
      <c r="AU170" s="36"/>
      <c r="AV170" s="36"/>
      <c r="AW170" s="34"/>
      <c r="AX170" s="34"/>
      <c r="AZ170" s="91">
        <v>30</v>
      </c>
      <c r="BA170" s="92" t="s">
        <v>1835</v>
      </c>
      <c r="BB170" s="90" t="s">
        <v>1294</v>
      </c>
      <c r="BC170" s="92" t="s">
        <v>1376</v>
      </c>
      <c r="BD170" s="92" t="s">
        <v>2076</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354</v>
      </c>
      <c r="H171" s="83" t="s">
        <v>300</v>
      </c>
      <c r="I171" s="22" t="s">
        <v>1290</v>
      </c>
      <c r="J171" s="22" t="s">
        <v>413</v>
      </c>
      <c r="K171" s="25" t="s">
        <v>511</v>
      </c>
      <c r="N171" s="112"/>
      <c r="P171" s="94"/>
      <c r="Z171" s="18">
        <v>31</v>
      </c>
      <c r="AA171" s="89" t="e">
        <f t="shared" si="7"/>
        <v>#REF!</v>
      </c>
      <c r="AB171" s="94">
        <v>33</v>
      </c>
      <c r="AC171" s="18" t="e">
        <f t="shared" si="6"/>
        <v>#REF!</v>
      </c>
      <c r="AH171" s="39" t="s">
        <v>1960</v>
      </c>
      <c r="AI171" s="40">
        <v>31</v>
      </c>
      <c r="AJ171" s="24"/>
      <c r="AT171" s="33">
        <v>31</v>
      </c>
      <c r="AU171" s="36"/>
      <c r="AV171" s="34"/>
      <c r="AW171" s="34"/>
      <c r="AX171" s="34"/>
      <c r="AZ171" s="91">
        <v>31</v>
      </c>
      <c r="BA171" s="92" t="s">
        <v>1836</v>
      </c>
      <c r="BB171" s="90" t="s">
        <v>1295</v>
      </c>
      <c r="BC171" s="92" t="s">
        <v>1377</v>
      </c>
      <c r="BD171" s="92" t="s">
        <v>2077</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355</v>
      </c>
      <c r="H172" s="83" t="s">
        <v>300</v>
      </c>
      <c r="I172" s="22" t="s">
        <v>1291</v>
      </c>
      <c r="J172" s="22" t="s">
        <v>414</v>
      </c>
      <c r="K172" s="21" t="s">
        <v>512</v>
      </c>
      <c r="N172" s="112"/>
      <c r="P172" s="94"/>
      <c r="Z172" s="18">
        <v>32</v>
      </c>
      <c r="AA172" s="89" t="e">
        <f t="shared" si="7"/>
        <v>#REF!</v>
      </c>
      <c r="AB172" s="94">
        <v>34</v>
      </c>
      <c r="AC172" s="18" t="e">
        <f t="shared" si="6"/>
        <v>#REF!</v>
      </c>
      <c r="AH172" s="39" t="s">
        <v>1961</v>
      </c>
      <c r="AI172" s="40">
        <v>32</v>
      </c>
      <c r="AJ172" s="24"/>
      <c r="AT172" s="33">
        <v>32</v>
      </c>
      <c r="AU172" s="36"/>
      <c r="AV172" s="34"/>
      <c r="AW172" s="34"/>
      <c r="AX172" s="34"/>
      <c r="AZ172" s="91">
        <v>32</v>
      </c>
      <c r="BA172" s="92" t="s">
        <v>1837</v>
      </c>
      <c r="BB172" s="90" t="s">
        <v>1296</v>
      </c>
      <c r="BC172" s="92" t="s">
        <v>1378</v>
      </c>
      <c r="BD172" s="92" t="s">
        <v>2078</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393</v>
      </c>
      <c r="H173" s="83" t="s">
        <v>300</v>
      </c>
      <c r="I173" s="22" t="s">
        <v>1292</v>
      </c>
      <c r="J173" s="22" t="s">
        <v>420</v>
      </c>
      <c r="K173" s="21" t="s">
        <v>555</v>
      </c>
      <c r="N173" s="112"/>
      <c r="P173" s="94"/>
      <c r="Z173" s="18">
        <v>33</v>
      </c>
      <c r="AA173" s="89" t="e">
        <f aca="true" t="shared" si="8" ref="AA173:AA204">VLOOKUP(Z173,AZ173:BD366,$A$3,FALSE)</f>
        <v>#REF!</v>
      </c>
      <c r="AB173" s="94">
        <v>35</v>
      </c>
      <c r="AC173" s="18" t="e">
        <f t="shared" si="6"/>
        <v>#REF!</v>
      </c>
      <c r="AH173" s="39" t="s">
        <v>1962</v>
      </c>
      <c r="AI173" s="40">
        <v>33</v>
      </c>
      <c r="AJ173" s="24"/>
      <c r="AT173" s="33">
        <v>33</v>
      </c>
      <c r="AU173" s="36"/>
      <c r="AV173" s="34"/>
      <c r="AW173" s="34"/>
      <c r="AX173" s="34"/>
      <c r="AZ173" s="91">
        <v>33</v>
      </c>
      <c r="BA173" s="92" t="s">
        <v>1838</v>
      </c>
      <c r="BB173" s="90" t="s">
        <v>1297</v>
      </c>
      <c r="BC173" s="92" t="s">
        <v>1379</v>
      </c>
      <c r="BD173" s="92" t="s">
        <v>2079</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356</v>
      </c>
      <c r="H174" s="83" t="s">
        <v>300</v>
      </c>
      <c r="I174" s="22" t="s">
        <v>1293</v>
      </c>
      <c r="J174" s="22" t="s">
        <v>421</v>
      </c>
      <c r="K174" s="21" t="s">
        <v>565</v>
      </c>
      <c r="N174" s="112"/>
      <c r="P174" s="94"/>
      <c r="Z174" s="18">
        <v>34</v>
      </c>
      <c r="AA174" s="89" t="e">
        <f t="shared" si="8"/>
        <v>#REF!</v>
      </c>
      <c r="AB174" s="94">
        <v>101</v>
      </c>
      <c r="AC174" s="18" t="e">
        <f t="shared" si="6"/>
        <v>#REF!</v>
      </c>
      <c r="AH174" s="39" t="s">
        <v>1963</v>
      </c>
      <c r="AI174" s="40">
        <v>34</v>
      </c>
      <c r="AJ174" s="24"/>
      <c r="AT174" s="33">
        <v>34</v>
      </c>
      <c r="AU174" s="36"/>
      <c r="AV174" s="34"/>
      <c r="AW174" s="34"/>
      <c r="AX174" s="34"/>
      <c r="AZ174" s="91">
        <v>34</v>
      </c>
      <c r="BA174" s="92" t="s">
        <v>1839</v>
      </c>
      <c r="BB174" s="90" t="s">
        <v>1298</v>
      </c>
      <c r="BC174" s="92" t="s">
        <v>1380</v>
      </c>
      <c r="BD174" s="92" t="s">
        <v>2080</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357</v>
      </c>
      <c r="H175" s="83" t="s">
        <v>300</v>
      </c>
      <c r="I175" s="22" t="s">
        <v>1294</v>
      </c>
      <c r="J175" s="22" t="s">
        <v>422</v>
      </c>
      <c r="K175" s="21" t="s">
        <v>513</v>
      </c>
      <c r="N175" s="112"/>
      <c r="P175" s="94"/>
      <c r="Z175" s="18">
        <v>35</v>
      </c>
      <c r="AA175" s="89" t="e">
        <f t="shared" si="8"/>
        <v>#REF!</v>
      </c>
      <c r="AB175" s="94">
        <v>102</v>
      </c>
      <c r="AC175" s="18" t="e">
        <f t="shared" si="6"/>
        <v>#REF!</v>
      </c>
      <c r="AH175" s="39" t="s">
        <v>1964</v>
      </c>
      <c r="AI175" s="40">
        <v>35</v>
      </c>
      <c r="AJ175" s="24"/>
      <c r="AT175" s="140">
        <v>35</v>
      </c>
      <c r="AU175" s="141"/>
      <c r="AV175" s="141"/>
      <c r="AW175" s="141"/>
      <c r="AX175" s="141"/>
      <c r="AZ175" s="91">
        <v>35</v>
      </c>
      <c r="BA175" s="92" t="s">
        <v>1840</v>
      </c>
      <c r="BB175" s="90" t="s">
        <v>1299</v>
      </c>
      <c r="BC175" s="92" t="s">
        <v>1381</v>
      </c>
      <c r="BD175" s="92" t="s">
        <v>2081</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358</v>
      </c>
      <c r="H176" s="83" t="s">
        <v>300</v>
      </c>
      <c r="I176" s="22" t="s">
        <v>1295</v>
      </c>
      <c r="J176" s="22" t="s">
        <v>423</v>
      </c>
      <c r="K176" s="21" t="s">
        <v>514</v>
      </c>
      <c r="N176" s="112"/>
      <c r="P176" s="94"/>
      <c r="Z176" s="18">
        <v>36</v>
      </c>
      <c r="AA176" s="89" t="e">
        <f t="shared" si="8"/>
        <v>#REF!</v>
      </c>
      <c r="AB176" s="94">
        <v>103</v>
      </c>
      <c r="AC176" s="18" t="e">
        <f t="shared" si="6"/>
        <v>#REF!</v>
      </c>
      <c r="AH176" s="39" t="s">
        <v>1965</v>
      </c>
      <c r="AI176" s="40">
        <v>36</v>
      </c>
      <c r="AJ176" s="24"/>
      <c r="AT176" s="142">
        <v>101</v>
      </c>
      <c r="AU176" s="143"/>
      <c r="AV176" s="143"/>
      <c r="AW176" s="143"/>
      <c r="AX176" s="143"/>
      <c r="AZ176" s="91">
        <v>36</v>
      </c>
      <c r="BA176" s="92" t="s">
        <v>1841</v>
      </c>
      <c r="BB176" s="90" t="s">
        <v>1300</v>
      </c>
      <c r="BC176" s="92" t="s">
        <v>1382</v>
      </c>
      <c r="BD176" s="92" t="s">
        <v>2082</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359</v>
      </c>
      <c r="H177" s="83" t="s">
        <v>300</v>
      </c>
      <c r="I177" s="22" t="s">
        <v>1296</v>
      </c>
      <c r="J177" s="22" t="s">
        <v>424</v>
      </c>
      <c r="K177" s="21" t="s">
        <v>515</v>
      </c>
      <c r="N177" s="112"/>
      <c r="P177" s="94"/>
      <c r="Z177" s="18">
        <v>37</v>
      </c>
      <c r="AA177" s="89" t="e">
        <f t="shared" si="8"/>
        <v>#REF!</v>
      </c>
      <c r="AB177" s="94">
        <v>104</v>
      </c>
      <c r="AC177" s="18" t="e">
        <f t="shared" si="6"/>
        <v>#REF!</v>
      </c>
      <c r="AH177" s="39" t="s">
        <v>1966</v>
      </c>
      <c r="AI177" s="40">
        <v>37</v>
      </c>
      <c r="AJ177" s="24"/>
      <c r="AT177" s="33">
        <v>102</v>
      </c>
      <c r="AU177" s="34" t="s">
        <v>1996</v>
      </c>
      <c r="AV177" s="34" t="s">
        <v>1996</v>
      </c>
      <c r="AW177" s="34" t="s">
        <v>1996</v>
      </c>
      <c r="AX177" s="34" t="s">
        <v>2007</v>
      </c>
      <c r="AZ177" s="91">
        <v>37</v>
      </c>
      <c r="BA177" s="92" t="s">
        <v>1842</v>
      </c>
      <c r="BB177" s="90" t="s">
        <v>1301</v>
      </c>
      <c r="BC177" s="92" t="s">
        <v>1383</v>
      </c>
      <c r="BD177" s="92" t="s">
        <v>2083</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360</v>
      </c>
      <c r="H178" s="83" t="s">
        <v>300</v>
      </c>
      <c r="I178" s="22" t="s">
        <v>1297</v>
      </c>
      <c r="J178" s="22" t="s">
        <v>425</v>
      </c>
      <c r="K178" s="28" t="s">
        <v>516</v>
      </c>
      <c r="N178" s="112"/>
      <c r="P178" s="94"/>
      <c r="Z178" s="18">
        <v>38</v>
      </c>
      <c r="AA178" s="89" t="e">
        <f t="shared" si="8"/>
        <v>#REF!</v>
      </c>
      <c r="AB178" s="94">
        <v>105</v>
      </c>
      <c r="AC178" s="18" t="e">
        <f t="shared" si="6"/>
        <v>#REF!</v>
      </c>
      <c r="AH178" s="39" t="s">
        <v>1967</v>
      </c>
      <c r="AI178" s="40">
        <v>38</v>
      </c>
      <c r="AJ178" s="24"/>
      <c r="AT178" s="33">
        <v>103</v>
      </c>
      <c r="AU178" s="34" t="s">
        <v>1997</v>
      </c>
      <c r="AV178" s="34" t="s">
        <v>1997</v>
      </c>
      <c r="AW178" s="34" t="s">
        <v>1997</v>
      </c>
      <c r="AX178" s="34" t="s">
        <v>2008</v>
      </c>
      <c r="AZ178" s="91">
        <v>38</v>
      </c>
      <c r="BA178" s="92" t="s">
        <v>1843</v>
      </c>
      <c r="BB178" s="90" t="s">
        <v>1302</v>
      </c>
      <c r="BC178" s="92" t="s">
        <v>1384</v>
      </c>
      <c r="BD178" s="92" t="s">
        <v>2084</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361</v>
      </c>
      <c r="H179" s="83" t="s">
        <v>300</v>
      </c>
      <c r="I179" s="22" t="s">
        <v>1298</v>
      </c>
      <c r="J179" s="22" t="s">
        <v>426</v>
      </c>
      <c r="K179" s="21" t="s">
        <v>517</v>
      </c>
      <c r="N179" s="112"/>
      <c r="P179" s="94"/>
      <c r="Z179" s="18">
        <v>39</v>
      </c>
      <c r="AA179" s="89" t="e">
        <f t="shared" si="8"/>
        <v>#REF!</v>
      </c>
      <c r="AB179" s="94">
        <v>106</v>
      </c>
      <c r="AC179" s="18" t="e">
        <f t="shared" si="6"/>
        <v>#REF!</v>
      </c>
      <c r="AH179" s="39" t="s">
        <v>1968</v>
      </c>
      <c r="AI179" s="40">
        <v>39</v>
      </c>
      <c r="AJ179" s="24"/>
      <c r="AT179" s="33">
        <v>104</v>
      </c>
      <c r="AU179" s="34" t="s">
        <v>1998</v>
      </c>
      <c r="AV179" s="34" t="s">
        <v>1998</v>
      </c>
      <c r="AW179" s="34" t="s">
        <v>1998</v>
      </c>
      <c r="AX179" s="34"/>
      <c r="AZ179" s="91">
        <v>39</v>
      </c>
      <c r="BA179" s="92" t="s">
        <v>1844</v>
      </c>
      <c r="BB179" s="90" t="s">
        <v>1303</v>
      </c>
      <c r="BC179" s="92" t="s">
        <v>1385</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362</v>
      </c>
      <c r="H180" s="83" t="s">
        <v>300</v>
      </c>
      <c r="I180" s="22" t="s">
        <v>1299</v>
      </c>
      <c r="J180" s="22" t="s">
        <v>427</v>
      </c>
      <c r="K180" s="21" t="s">
        <v>518</v>
      </c>
      <c r="N180" s="112"/>
      <c r="P180" s="94"/>
      <c r="Z180" s="18">
        <v>40</v>
      </c>
      <c r="AA180" s="89" t="e">
        <f t="shared" si="8"/>
        <v>#REF!</v>
      </c>
      <c r="AB180" s="94">
        <v>107</v>
      </c>
      <c r="AC180" s="18" t="e">
        <f t="shared" si="6"/>
        <v>#REF!</v>
      </c>
      <c r="AH180" s="39" t="s">
        <v>1969</v>
      </c>
      <c r="AI180" s="40">
        <v>40</v>
      </c>
      <c r="AJ180" s="24"/>
      <c r="AT180" s="33">
        <v>105</v>
      </c>
      <c r="AU180" s="34" t="s">
        <v>1999</v>
      </c>
      <c r="AV180" s="34" t="s">
        <v>1999</v>
      </c>
      <c r="AW180" s="34" t="s">
        <v>1999</v>
      </c>
      <c r="AX180" s="34"/>
      <c r="AZ180" s="91">
        <v>40</v>
      </c>
      <c r="BA180" s="92" t="s">
        <v>1845</v>
      </c>
      <c r="BB180" s="90" t="s">
        <v>1304</v>
      </c>
      <c r="BC180" s="92" t="s">
        <v>1386</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363</v>
      </c>
      <c r="H181" s="83" t="s">
        <v>300</v>
      </c>
      <c r="I181" s="22" t="s">
        <v>1300</v>
      </c>
      <c r="J181" s="22" t="s">
        <v>428</v>
      </c>
      <c r="K181" s="21" t="s">
        <v>519</v>
      </c>
      <c r="N181" s="112"/>
      <c r="P181" s="94"/>
      <c r="Z181" s="18">
        <v>41</v>
      </c>
      <c r="AA181" s="89" t="e">
        <f t="shared" si="8"/>
        <v>#REF!</v>
      </c>
      <c r="AB181" s="94">
        <v>108</v>
      </c>
      <c r="AC181" s="18" t="e">
        <f t="shared" si="6"/>
        <v>#REF!</v>
      </c>
      <c r="AH181" s="39" t="s">
        <v>1970</v>
      </c>
      <c r="AI181" s="40">
        <v>41</v>
      </c>
      <c r="AJ181" s="24"/>
      <c r="AT181" s="33">
        <v>106</v>
      </c>
      <c r="AU181" s="34" t="s">
        <v>2000</v>
      </c>
      <c r="AV181" s="34" t="s">
        <v>2000</v>
      </c>
      <c r="AW181" s="34" t="s">
        <v>2000</v>
      </c>
      <c r="AX181" s="34"/>
      <c r="AZ181" s="91">
        <v>41</v>
      </c>
      <c r="BA181" s="92" t="s">
        <v>1846</v>
      </c>
      <c r="BB181" s="90" t="s">
        <v>1305</v>
      </c>
      <c r="BC181" s="92" t="s">
        <v>1387</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364</v>
      </c>
      <c r="H182" s="83" t="s">
        <v>300</v>
      </c>
      <c r="I182" s="22" t="s">
        <v>1301</v>
      </c>
      <c r="J182" s="22" t="s">
        <v>429</v>
      </c>
      <c r="K182" s="21" t="s">
        <v>520</v>
      </c>
      <c r="N182" s="112"/>
      <c r="P182" s="94"/>
      <c r="Z182" s="18">
        <v>42</v>
      </c>
      <c r="AA182" s="89" t="e">
        <f t="shared" si="8"/>
        <v>#REF!</v>
      </c>
      <c r="AB182" s="94">
        <v>109</v>
      </c>
      <c r="AC182" s="18" t="e">
        <f t="shared" si="6"/>
        <v>#REF!</v>
      </c>
      <c r="AH182" s="39" t="s">
        <v>1971</v>
      </c>
      <c r="AI182" s="40">
        <v>42</v>
      </c>
      <c r="AJ182" s="24"/>
      <c r="AT182" s="33">
        <v>107</v>
      </c>
      <c r="AU182" s="34" t="s">
        <v>2001</v>
      </c>
      <c r="AV182" s="34" t="s">
        <v>2001</v>
      </c>
      <c r="AW182" s="34" t="s">
        <v>2001</v>
      </c>
      <c r="AX182" s="34"/>
      <c r="AZ182" s="91">
        <v>42</v>
      </c>
      <c r="BA182" s="92" t="s">
        <v>1847</v>
      </c>
      <c r="BB182" s="90" t="s">
        <v>1306</v>
      </c>
      <c r="BC182" s="92" t="s">
        <v>1388</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365</v>
      </c>
      <c r="H183" s="83" t="s">
        <v>300</v>
      </c>
      <c r="I183" s="22" t="s">
        <v>1302</v>
      </c>
      <c r="J183" s="22" t="s">
        <v>430</v>
      </c>
      <c r="K183" s="21" t="s">
        <v>521</v>
      </c>
      <c r="N183" s="112"/>
      <c r="P183" s="94"/>
      <c r="Z183" s="18">
        <v>43</v>
      </c>
      <c r="AA183" s="89" t="e">
        <f t="shared" si="8"/>
        <v>#REF!</v>
      </c>
      <c r="AB183" s="94">
        <v>110</v>
      </c>
      <c r="AC183" s="18" t="e">
        <f t="shared" si="6"/>
        <v>#REF!</v>
      </c>
      <c r="AH183" s="39" t="s">
        <v>1972</v>
      </c>
      <c r="AI183" s="40">
        <v>43</v>
      </c>
      <c r="AJ183" s="24"/>
      <c r="AT183" s="33">
        <v>108</v>
      </c>
      <c r="AU183" s="34" t="s">
        <v>2002</v>
      </c>
      <c r="AV183" s="34" t="s">
        <v>2002</v>
      </c>
      <c r="AW183" s="34" t="s">
        <v>2004</v>
      </c>
      <c r="AX183" s="34"/>
      <c r="AZ183" s="91">
        <v>43</v>
      </c>
      <c r="BA183" s="92" t="s">
        <v>1848</v>
      </c>
      <c r="BB183" s="90" t="s">
        <v>1307</v>
      </c>
      <c r="BC183" s="92" t="s">
        <v>1389</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366</v>
      </c>
      <c r="H184" s="83" t="s">
        <v>300</v>
      </c>
      <c r="I184" s="22" t="s">
        <v>1303</v>
      </c>
      <c r="J184" s="22" t="s">
        <v>431</v>
      </c>
      <c r="K184" s="21" t="s">
        <v>522</v>
      </c>
      <c r="N184" s="112"/>
      <c r="P184" s="94"/>
      <c r="Z184" s="18">
        <v>44</v>
      </c>
      <c r="AA184" s="89" t="e">
        <f t="shared" si="8"/>
        <v>#REF!</v>
      </c>
      <c r="AB184" s="94">
        <v>111</v>
      </c>
      <c r="AC184" s="18" t="e">
        <f t="shared" si="6"/>
        <v>#REF!</v>
      </c>
      <c r="AH184" s="39" t="s">
        <v>1973</v>
      </c>
      <c r="AI184" s="40">
        <v>44</v>
      </c>
      <c r="AJ184" s="24"/>
      <c r="AT184" s="33">
        <v>109</v>
      </c>
      <c r="AU184" s="34" t="s">
        <v>2088</v>
      </c>
      <c r="AV184" s="34" t="s">
        <v>2088</v>
      </c>
      <c r="AW184" s="34"/>
      <c r="AX184" s="34"/>
      <c r="AZ184" s="91">
        <v>44</v>
      </c>
      <c r="BA184" s="92" t="s">
        <v>1849</v>
      </c>
      <c r="BB184" s="90" t="s">
        <v>1308</v>
      </c>
      <c r="BC184" s="92" t="s">
        <v>1390</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367</v>
      </c>
      <c r="H185" s="83" t="s">
        <v>300</v>
      </c>
      <c r="I185" s="22" t="s">
        <v>1304</v>
      </c>
      <c r="J185" s="22" t="s">
        <v>432</v>
      </c>
      <c r="K185" s="21" t="s">
        <v>523</v>
      </c>
      <c r="N185" s="112"/>
      <c r="P185" s="94"/>
      <c r="Z185" s="18">
        <v>45</v>
      </c>
      <c r="AA185" s="89" t="e">
        <f t="shared" si="8"/>
        <v>#REF!</v>
      </c>
      <c r="AB185" s="94">
        <v>112</v>
      </c>
      <c r="AC185" s="18" t="e">
        <f t="shared" si="6"/>
        <v>#REF!</v>
      </c>
      <c r="AH185" s="39" t="s">
        <v>1974</v>
      </c>
      <c r="AI185" s="40">
        <v>45</v>
      </c>
      <c r="AJ185" s="24"/>
      <c r="AT185" s="33">
        <v>110</v>
      </c>
      <c r="AU185" s="36" t="s">
        <v>2095</v>
      </c>
      <c r="AV185" s="36" t="s">
        <v>2095</v>
      </c>
      <c r="AW185" s="34"/>
      <c r="AX185" s="34"/>
      <c r="AZ185" s="91">
        <v>45</v>
      </c>
      <c r="BA185" s="92" t="s">
        <v>1850</v>
      </c>
      <c r="BB185" s="90" t="s">
        <v>1309</v>
      </c>
      <c r="BC185" s="92" t="s">
        <v>1391</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368</v>
      </c>
      <c r="H186" s="83" t="s">
        <v>300</v>
      </c>
      <c r="I186" s="22" t="s">
        <v>1305</v>
      </c>
      <c r="J186" s="22" t="s">
        <v>433</v>
      </c>
      <c r="K186" s="21" t="s">
        <v>524</v>
      </c>
      <c r="N186" s="112"/>
      <c r="P186" s="94"/>
      <c r="Z186" s="18">
        <v>46</v>
      </c>
      <c r="AA186" s="89" t="e">
        <f t="shared" si="8"/>
        <v>#REF!</v>
      </c>
      <c r="AB186" s="94">
        <v>113</v>
      </c>
      <c r="AC186" s="18" t="e">
        <f t="shared" si="6"/>
        <v>#REF!</v>
      </c>
      <c r="AH186" s="39" t="s">
        <v>180</v>
      </c>
      <c r="AI186" s="40">
        <v>46</v>
      </c>
      <c r="AJ186" s="24"/>
      <c r="AT186" s="33">
        <v>111</v>
      </c>
      <c r="AU186" s="34" t="s">
        <v>2089</v>
      </c>
      <c r="AV186" s="34" t="s">
        <v>2089</v>
      </c>
      <c r="AW186" s="34"/>
      <c r="AX186" s="34"/>
      <c r="AZ186" s="91">
        <v>46</v>
      </c>
      <c r="BA186" s="92" t="s">
        <v>1851</v>
      </c>
      <c r="BB186" s="90" t="s">
        <v>1310</v>
      </c>
      <c r="BC186" s="92" t="s">
        <v>1392</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369</v>
      </c>
      <c r="H187" s="83" t="s">
        <v>300</v>
      </c>
      <c r="I187" s="22" t="s">
        <v>1306</v>
      </c>
      <c r="J187" s="22" t="s">
        <v>434</v>
      </c>
      <c r="K187" s="21" t="s">
        <v>563</v>
      </c>
      <c r="N187" s="112"/>
      <c r="P187" s="94"/>
      <c r="Z187" s="18">
        <v>47</v>
      </c>
      <c r="AA187" s="89" t="e">
        <f t="shared" si="8"/>
        <v>#REF!</v>
      </c>
      <c r="AB187" s="94">
        <v>114</v>
      </c>
      <c r="AC187" s="18" t="e">
        <f t="shared" si="6"/>
        <v>#REF!</v>
      </c>
      <c r="AH187" s="39" t="s">
        <v>1975</v>
      </c>
      <c r="AI187" s="40">
        <v>47</v>
      </c>
      <c r="AJ187" s="24"/>
      <c r="AT187" s="33">
        <v>112</v>
      </c>
      <c r="AU187" s="34"/>
      <c r="AV187" s="34"/>
      <c r="AW187" s="34"/>
      <c r="AX187" s="34"/>
      <c r="AZ187" s="91">
        <v>47</v>
      </c>
      <c r="BA187" s="92" t="s">
        <v>1852</v>
      </c>
      <c r="BB187" s="90" t="s">
        <v>1311</v>
      </c>
      <c r="BC187" s="92" t="s">
        <v>1393</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370</v>
      </c>
      <c r="H188" s="83" t="s">
        <v>300</v>
      </c>
      <c r="I188" s="22" t="s">
        <v>1307</v>
      </c>
      <c r="J188" s="22" t="s">
        <v>435</v>
      </c>
      <c r="K188" s="21" t="s">
        <v>525</v>
      </c>
      <c r="N188" s="112"/>
      <c r="P188" s="94"/>
      <c r="Z188" s="18">
        <v>48</v>
      </c>
      <c r="AA188" s="89" t="e">
        <f t="shared" si="8"/>
        <v>#REF!</v>
      </c>
      <c r="AB188" s="94">
        <v>115</v>
      </c>
      <c r="AC188" s="18" t="e">
        <f t="shared" si="6"/>
        <v>#REF!</v>
      </c>
      <c r="AH188" s="39" t="s">
        <v>1976</v>
      </c>
      <c r="AI188" s="40">
        <v>48</v>
      </c>
      <c r="AJ188" s="24"/>
      <c r="AT188" s="33">
        <v>113</v>
      </c>
      <c r="AU188" s="34"/>
      <c r="AV188" s="34"/>
      <c r="AW188" s="34"/>
      <c r="AX188" s="34"/>
      <c r="AZ188" s="91">
        <v>48</v>
      </c>
      <c r="BA188" s="92" t="s">
        <v>1853</v>
      </c>
      <c r="BB188" s="90" t="s">
        <v>1312</v>
      </c>
      <c r="BC188" s="92" t="s">
        <v>1394</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371</v>
      </c>
      <c r="H189" s="83" t="s">
        <v>300</v>
      </c>
      <c r="I189" s="22" t="s">
        <v>1308</v>
      </c>
      <c r="J189" s="22" t="s">
        <v>436</v>
      </c>
      <c r="K189" s="21" t="s">
        <v>564</v>
      </c>
      <c r="N189" s="112"/>
      <c r="P189" s="94"/>
      <c r="Z189" s="18">
        <v>49</v>
      </c>
      <c r="AA189" s="89" t="e">
        <f t="shared" si="8"/>
        <v>#REF!</v>
      </c>
      <c r="AB189" s="94">
        <v>116</v>
      </c>
      <c r="AC189" s="18" t="e">
        <f t="shared" si="6"/>
        <v>#REF!</v>
      </c>
      <c r="AH189" s="41" t="s">
        <v>1977</v>
      </c>
      <c r="AI189" s="42">
        <v>49</v>
      </c>
      <c r="AJ189" s="24"/>
      <c r="AT189" s="33">
        <v>114</v>
      </c>
      <c r="AU189" s="34"/>
      <c r="AV189" s="34"/>
      <c r="AW189" s="34"/>
      <c r="AX189" s="34"/>
      <c r="AZ189" s="91">
        <v>49</v>
      </c>
      <c r="BA189" s="92" t="s">
        <v>1854</v>
      </c>
      <c r="BB189" s="90" t="s">
        <v>1313</v>
      </c>
      <c r="BC189" s="92" t="s">
        <v>1395</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372</v>
      </c>
      <c r="H190" s="83" t="s">
        <v>300</v>
      </c>
      <c r="I190" s="22" t="s">
        <v>1309</v>
      </c>
      <c r="J190" s="22" t="s">
        <v>437</v>
      </c>
      <c r="K190" s="21" t="s">
        <v>526</v>
      </c>
      <c r="N190" s="112"/>
      <c r="P190" s="94"/>
      <c r="Z190" s="18">
        <v>50</v>
      </c>
      <c r="AA190" s="89" t="e">
        <f t="shared" si="8"/>
        <v>#REF!</v>
      </c>
      <c r="AB190" s="94">
        <v>117</v>
      </c>
      <c r="AC190" s="18" t="e">
        <f t="shared" si="6"/>
        <v>#REF!</v>
      </c>
      <c r="AT190" s="33">
        <v>115</v>
      </c>
      <c r="AU190" s="34"/>
      <c r="AV190" s="34"/>
      <c r="AW190" s="34"/>
      <c r="AX190" s="34"/>
      <c r="AZ190" s="91">
        <v>50</v>
      </c>
      <c r="BA190" s="92" t="s">
        <v>1855</v>
      </c>
      <c r="BB190" s="90" t="s">
        <v>1314</v>
      </c>
      <c r="BC190" s="92" t="s">
        <v>1396</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373</v>
      </c>
      <c r="H191" s="83" t="s">
        <v>300</v>
      </c>
      <c r="I191" s="22" t="s">
        <v>1310</v>
      </c>
      <c r="J191" s="22" t="s">
        <v>438</v>
      </c>
      <c r="K191" s="21" t="s">
        <v>527</v>
      </c>
      <c r="N191" s="112"/>
      <c r="P191" s="94"/>
      <c r="Z191" s="18">
        <v>51</v>
      </c>
      <c r="AA191" s="89" t="e">
        <f t="shared" si="8"/>
        <v>#REF!</v>
      </c>
      <c r="AB191" s="94">
        <v>118</v>
      </c>
      <c r="AC191" s="18" t="e">
        <f t="shared" si="6"/>
        <v>#REF!</v>
      </c>
      <c r="AT191" s="33">
        <v>116</v>
      </c>
      <c r="AU191" s="34"/>
      <c r="AV191" s="34"/>
      <c r="AW191" s="34"/>
      <c r="AX191" s="34"/>
      <c r="AZ191" s="91">
        <v>51</v>
      </c>
      <c r="BA191" s="92" t="s">
        <v>1856</v>
      </c>
      <c r="BB191" s="90" t="s">
        <v>1315</v>
      </c>
      <c r="BC191" s="92" t="s">
        <v>1397</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374</v>
      </c>
      <c r="H192" s="83" t="s">
        <v>300</v>
      </c>
      <c r="I192" s="22" t="s">
        <v>1311</v>
      </c>
      <c r="J192" s="22" t="s">
        <v>439</v>
      </c>
      <c r="K192" s="28" t="s">
        <v>566</v>
      </c>
      <c r="N192" s="112"/>
      <c r="P192" s="94"/>
      <c r="Z192" s="18">
        <v>52</v>
      </c>
      <c r="AA192" s="89" t="e">
        <f t="shared" si="8"/>
        <v>#REF!</v>
      </c>
      <c r="AB192" s="94">
        <v>119</v>
      </c>
      <c r="AC192" s="18" t="e">
        <f t="shared" si="6"/>
        <v>#REF!</v>
      </c>
      <c r="AT192" s="33">
        <v>117</v>
      </c>
      <c r="AU192" s="34"/>
      <c r="AV192" s="34"/>
      <c r="AW192" s="34"/>
      <c r="AX192" s="34"/>
      <c r="AZ192" s="91">
        <v>52</v>
      </c>
      <c r="BA192" s="92" t="s">
        <v>1857</v>
      </c>
      <c r="BB192" s="90" t="s">
        <v>1316</v>
      </c>
      <c r="BC192" s="92" t="s">
        <v>1398</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375</v>
      </c>
      <c r="H193" s="83" t="s">
        <v>300</v>
      </c>
      <c r="I193" s="22" t="s">
        <v>1312</v>
      </c>
      <c r="J193" s="22" t="s">
        <v>440</v>
      </c>
      <c r="K193" s="21" t="s">
        <v>528</v>
      </c>
      <c r="N193" s="112"/>
      <c r="P193" s="94"/>
      <c r="Z193" s="18">
        <v>53</v>
      </c>
      <c r="AA193" s="89" t="e">
        <f t="shared" si="8"/>
        <v>#REF!</v>
      </c>
      <c r="AB193" s="94">
        <v>120</v>
      </c>
      <c r="AC193" s="18" t="e">
        <f t="shared" si="6"/>
        <v>#REF!</v>
      </c>
      <c r="AT193" s="33">
        <v>118</v>
      </c>
      <c r="AU193" s="34"/>
      <c r="AV193" s="34"/>
      <c r="AW193" s="34"/>
      <c r="AX193" s="34"/>
      <c r="AZ193" s="91">
        <v>53</v>
      </c>
      <c r="BA193" s="92" t="s">
        <v>1858</v>
      </c>
      <c r="BB193" s="90" t="s">
        <v>1317</v>
      </c>
      <c r="BC193" s="92" t="s">
        <v>1399</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376</v>
      </c>
      <c r="H194" s="83" t="s">
        <v>300</v>
      </c>
      <c r="I194" s="22" t="s">
        <v>1313</v>
      </c>
      <c r="J194" s="22" t="s">
        <v>441</v>
      </c>
      <c r="K194" s="21" t="s">
        <v>529</v>
      </c>
      <c r="N194" s="112"/>
      <c r="P194" s="94"/>
      <c r="Z194" s="18">
        <v>54</v>
      </c>
      <c r="AA194" s="89" t="e">
        <f t="shared" si="8"/>
        <v>#REF!</v>
      </c>
      <c r="AB194" s="94">
        <v>121</v>
      </c>
      <c r="AC194" s="18" t="e">
        <f t="shared" si="6"/>
        <v>#REF!</v>
      </c>
      <c r="AT194" s="33">
        <v>119</v>
      </c>
      <c r="AU194" s="34"/>
      <c r="AV194" s="34"/>
      <c r="AW194" s="34"/>
      <c r="AX194" s="34"/>
      <c r="AZ194" s="91">
        <v>54</v>
      </c>
      <c r="BA194" s="92" t="s">
        <v>1859</v>
      </c>
      <c r="BB194" s="90" t="s">
        <v>1318</v>
      </c>
      <c r="BC194" s="92" t="s">
        <v>1400</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377</v>
      </c>
      <c r="H195" s="83" t="s">
        <v>300</v>
      </c>
      <c r="I195" s="83" t="s">
        <v>1314</v>
      </c>
      <c r="J195" s="22" t="s">
        <v>442</v>
      </c>
      <c r="K195" s="21" t="s">
        <v>569</v>
      </c>
      <c r="N195" s="112"/>
      <c r="P195" s="94"/>
      <c r="Z195" s="18">
        <v>55</v>
      </c>
      <c r="AA195" s="89" t="e">
        <f t="shared" si="8"/>
        <v>#REF!</v>
      </c>
      <c r="AB195" s="94">
        <v>122</v>
      </c>
      <c r="AC195" s="18" t="e">
        <f t="shared" si="6"/>
        <v>#REF!</v>
      </c>
      <c r="AT195" s="33">
        <v>120</v>
      </c>
      <c r="AU195" s="34"/>
      <c r="AV195" s="34"/>
      <c r="AW195" s="34"/>
      <c r="AX195" s="34"/>
      <c r="AZ195" s="91">
        <v>55</v>
      </c>
      <c r="BA195" s="92" t="s">
        <v>1860</v>
      </c>
      <c r="BB195" s="90" t="s">
        <v>1319</v>
      </c>
      <c r="BC195" s="92" t="s">
        <v>1401</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378</v>
      </c>
      <c r="H196" s="83" t="s">
        <v>300</v>
      </c>
      <c r="I196" s="83" t="s">
        <v>1315</v>
      </c>
      <c r="J196" s="22" t="s">
        <v>443</v>
      </c>
      <c r="K196" s="21" t="s">
        <v>562</v>
      </c>
      <c r="N196" s="112"/>
      <c r="P196" s="94"/>
      <c r="Z196" s="18">
        <v>56</v>
      </c>
      <c r="AA196" s="89" t="e">
        <f t="shared" si="8"/>
        <v>#REF!</v>
      </c>
      <c r="AB196" s="94">
        <v>123</v>
      </c>
      <c r="AC196" s="18" t="e">
        <f t="shared" si="6"/>
        <v>#REF!</v>
      </c>
      <c r="AT196" s="33">
        <v>121</v>
      </c>
      <c r="AU196" s="34"/>
      <c r="AV196" s="34"/>
      <c r="AW196" s="34"/>
      <c r="AX196" s="34"/>
      <c r="AZ196" s="91">
        <v>56</v>
      </c>
      <c r="BA196" s="92" t="s">
        <v>1861</v>
      </c>
      <c r="BB196" s="90" t="s">
        <v>1320</v>
      </c>
      <c r="BC196" s="92" t="s">
        <v>1402</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379</v>
      </c>
      <c r="H197" s="83" t="s">
        <v>300</v>
      </c>
      <c r="I197" s="83" t="s">
        <v>1316</v>
      </c>
      <c r="J197" s="22" t="s">
        <v>444</v>
      </c>
      <c r="K197" s="21" t="s">
        <v>530</v>
      </c>
      <c r="N197" s="112"/>
      <c r="P197" s="94"/>
      <c r="Z197" s="18">
        <v>57</v>
      </c>
      <c r="AA197" s="89" t="e">
        <f t="shared" si="8"/>
        <v>#REF!</v>
      </c>
      <c r="AB197" s="94">
        <v>124</v>
      </c>
      <c r="AC197" s="18" t="e">
        <f t="shared" si="6"/>
        <v>#REF!</v>
      </c>
      <c r="AT197" s="33">
        <v>122</v>
      </c>
      <c r="AU197" s="34"/>
      <c r="AV197" s="34"/>
      <c r="AW197" s="34"/>
      <c r="AX197" s="34"/>
      <c r="AZ197" s="91">
        <v>57</v>
      </c>
      <c r="BA197" s="92" t="s">
        <v>1862</v>
      </c>
      <c r="BB197" s="92" t="s">
        <v>1321</v>
      </c>
      <c r="BC197" s="92" t="s">
        <v>1403</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380</v>
      </c>
      <c r="H198" s="83" t="s">
        <v>300</v>
      </c>
      <c r="I198" s="83" t="s">
        <v>1317</v>
      </c>
      <c r="J198" s="22" t="s">
        <v>445</v>
      </c>
      <c r="K198" s="21" t="s">
        <v>561</v>
      </c>
      <c r="N198" s="112"/>
      <c r="P198" s="94"/>
      <c r="Z198" s="18">
        <v>58</v>
      </c>
      <c r="AA198" s="89" t="e">
        <f t="shared" si="8"/>
        <v>#REF!</v>
      </c>
      <c r="AB198" s="94">
        <v>125</v>
      </c>
      <c r="AC198" s="18" t="e">
        <f t="shared" si="6"/>
        <v>#REF!</v>
      </c>
      <c r="AT198" s="33">
        <v>123</v>
      </c>
      <c r="AU198" s="34"/>
      <c r="AV198" s="34"/>
      <c r="AW198" s="34"/>
      <c r="AX198" s="34"/>
      <c r="AZ198" s="91">
        <v>58</v>
      </c>
      <c r="BA198" s="92" t="s">
        <v>1863</v>
      </c>
      <c r="BB198" s="92" t="s">
        <v>1322</v>
      </c>
      <c r="BC198" s="92" t="s">
        <v>1404</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381</v>
      </c>
      <c r="H199" s="83" t="s">
        <v>300</v>
      </c>
      <c r="I199" s="83" t="s">
        <v>1318</v>
      </c>
      <c r="J199" s="22" t="s">
        <v>446</v>
      </c>
      <c r="K199" s="21" t="s">
        <v>531</v>
      </c>
      <c r="N199" s="112"/>
      <c r="P199" s="94"/>
      <c r="Z199" s="18">
        <v>59</v>
      </c>
      <c r="AA199" s="89" t="e">
        <f t="shared" si="8"/>
        <v>#REF!</v>
      </c>
      <c r="AB199" s="94">
        <v>126</v>
      </c>
      <c r="AC199" s="18" t="e">
        <f t="shared" si="6"/>
        <v>#REF!</v>
      </c>
      <c r="AT199" s="33">
        <v>124</v>
      </c>
      <c r="AU199" s="34"/>
      <c r="AV199" s="34"/>
      <c r="AW199" s="34"/>
      <c r="AX199" s="34"/>
      <c r="AZ199" s="91">
        <v>59</v>
      </c>
      <c r="BA199" s="92" t="s">
        <v>1864</v>
      </c>
      <c r="BB199" s="92" t="s">
        <v>1323</v>
      </c>
      <c r="BC199" s="92" t="s">
        <v>1405</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382</v>
      </c>
      <c r="H200" s="83" t="s">
        <v>300</v>
      </c>
      <c r="I200" s="83" t="s">
        <v>1319</v>
      </c>
      <c r="J200" s="22" t="s">
        <v>447</v>
      </c>
      <c r="K200" s="21" t="s">
        <v>532</v>
      </c>
      <c r="N200" s="112"/>
      <c r="P200" s="94"/>
      <c r="Z200" s="18">
        <v>60</v>
      </c>
      <c r="AA200" s="89" t="e">
        <f t="shared" si="8"/>
        <v>#REF!</v>
      </c>
      <c r="AB200" s="94">
        <v>127</v>
      </c>
      <c r="AC200" s="18" t="e">
        <f t="shared" si="6"/>
        <v>#REF!</v>
      </c>
      <c r="AT200" s="33">
        <v>125</v>
      </c>
      <c r="AU200" s="34"/>
      <c r="AV200" s="34"/>
      <c r="AW200" s="34"/>
      <c r="AX200" s="34"/>
      <c r="AZ200" s="91">
        <v>60</v>
      </c>
      <c r="BA200" s="92" t="s">
        <v>1865</v>
      </c>
      <c r="BB200" s="92" t="s">
        <v>1324</v>
      </c>
      <c r="BC200" s="92" t="s">
        <v>1406</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383</v>
      </c>
      <c r="H201" s="83" t="s">
        <v>300</v>
      </c>
      <c r="I201" s="83" t="s">
        <v>1320</v>
      </c>
      <c r="J201" s="22" t="s">
        <v>448</v>
      </c>
      <c r="K201" s="21" t="s">
        <v>560</v>
      </c>
      <c r="N201" s="112"/>
      <c r="P201" s="94"/>
      <c r="Z201" s="18">
        <v>61</v>
      </c>
      <c r="AA201" s="89" t="e">
        <f t="shared" si="8"/>
        <v>#REF!</v>
      </c>
      <c r="AB201" s="94">
        <v>128</v>
      </c>
      <c r="AC201" s="18" t="e">
        <f t="shared" si="6"/>
        <v>#REF!</v>
      </c>
      <c r="AT201" s="33">
        <v>126</v>
      </c>
      <c r="AU201" s="34"/>
      <c r="AV201" s="34"/>
      <c r="AW201" s="34"/>
      <c r="AX201" s="34"/>
      <c r="AZ201" s="91">
        <v>61</v>
      </c>
      <c r="BA201" s="92" t="s">
        <v>1866</v>
      </c>
      <c r="BB201" s="92" t="s">
        <v>1325</v>
      </c>
      <c r="BC201" s="92" t="s">
        <v>1407</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384</v>
      </c>
      <c r="H202" s="83" t="s">
        <v>300</v>
      </c>
      <c r="I202" s="83" t="s">
        <v>1321</v>
      </c>
      <c r="J202" s="83" t="s">
        <v>449</v>
      </c>
      <c r="K202" s="83" t="s">
        <v>559</v>
      </c>
      <c r="N202" s="112"/>
      <c r="P202" s="94"/>
      <c r="Z202" s="18">
        <v>62</v>
      </c>
      <c r="AA202" s="89" t="e">
        <f t="shared" si="8"/>
        <v>#REF!</v>
      </c>
      <c r="AB202" s="94">
        <v>129</v>
      </c>
      <c r="AC202" s="18" t="e">
        <f t="shared" si="6"/>
        <v>#REF!</v>
      </c>
      <c r="AT202" s="33">
        <v>127</v>
      </c>
      <c r="AU202" s="34"/>
      <c r="AV202" s="34"/>
      <c r="AW202" s="34"/>
      <c r="AX202" s="34"/>
      <c r="AZ202" s="91">
        <v>62</v>
      </c>
      <c r="BA202" s="92" t="s">
        <v>1867</v>
      </c>
      <c r="BB202" s="92" t="s">
        <v>1326</v>
      </c>
      <c r="BC202" s="92" t="s">
        <v>1408</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385</v>
      </c>
      <c r="H203" s="83" t="s">
        <v>300</v>
      </c>
      <c r="I203" s="83" t="s">
        <v>1322</v>
      </c>
      <c r="J203" s="83" t="s">
        <v>450</v>
      </c>
      <c r="K203" s="83" t="s">
        <v>533</v>
      </c>
      <c r="N203" s="112"/>
      <c r="P203" s="94"/>
      <c r="Z203" s="18">
        <v>63</v>
      </c>
      <c r="AA203" s="89" t="e">
        <f t="shared" si="8"/>
        <v>#REF!</v>
      </c>
      <c r="AB203" s="94">
        <v>130</v>
      </c>
      <c r="AC203" s="18" t="e">
        <f t="shared" si="6"/>
        <v>#REF!</v>
      </c>
      <c r="AT203" s="33">
        <v>128</v>
      </c>
      <c r="AU203" s="34"/>
      <c r="AV203" s="34"/>
      <c r="AW203" s="34"/>
      <c r="AX203" s="34"/>
      <c r="AZ203" s="91">
        <v>63</v>
      </c>
      <c r="BA203" s="92" t="s">
        <v>1868</v>
      </c>
      <c r="BB203" s="92" t="s">
        <v>1327</v>
      </c>
      <c r="BC203" s="92" t="s">
        <v>1409</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386</v>
      </c>
      <c r="H204" s="83" t="s">
        <v>300</v>
      </c>
      <c r="I204" s="83" t="s">
        <v>1323</v>
      </c>
      <c r="J204" s="83" t="s">
        <v>451</v>
      </c>
      <c r="K204" s="83" t="s">
        <v>534</v>
      </c>
      <c r="N204" s="112"/>
      <c r="P204" s="94"/>
      <c r="Z204" s="18">
        <v>64</v>
      </c>
      <c r="AA204" s="89" t="e">
        <f t="shared" si="8"/>
        <v>#REF!</v>
      </c>
      <c r="AB204" s="94">
        <v>131</v>
      </c>
      <c r="AC204" s="18" t="e">
        <f>VLOOKUP(AB204,$AT$140:$AX$210,$A$3,FALSE)</f>
        <v>#REF!</v>
      </c>
      <c r="AT204" s="33">
        <v>129</v>
      </c>
      <c r="AU204" s="34"/>
      <c r="AV204" s="34"/>
      <c r="AW204" s="34"/>
      <c r="AX204" s="34"/>
      <c r="AZ204" s="91">
        <v>64</v>
      </c>
      <c r="BA204" s="92" t="s">
        <v>1869</v>
      </c>
      <c r="BB204" s="92" t="s">
        <v>1328</v>
      </c>
      <c r="BC204" s="92" t="s">
        <v>1410</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387</v>
      </c>
      <c r="H205" s="83" t="s">
        <v>300</v>
      </c>
      <c r="I205" s="83" t="s">
        <v>1324</v>
      </c>
      <c r="J205" s="83" t="s">
        <v>452</v>
      </c>
      <c r="K205" s="83" t="s">
        <v>535</v>
      </c>
      <c r="N205" s="112"/>
      <c r="P205" s="94"/>
      <c r="Z205" s="18">
        <v>65</v>
      </c>
      <c r="AA205" s="89" t="e">
        <f aca="true" t="shared" si="9" ref="AA205:AA236">VLOOKUP(Z205,AZ205:BD398,$A$3,FALSE)</f>
        <v>#REF!</v>
      </c>
      <c r="AB205" s="94">
        <v>132</v>
      </c>
      <c r="AC205" s="18" t="e">
        <f>VLOOKUP(AB205,$AT$140:$AX$210,$A$3,FALSE)</f>
        <v>#REF!</v>
      </c>
      <c r="AT205" s="33">
        <v>130</v>
      </c>
      <c r="AU205" s="34"/>
      <c r="AV205" s="34"/>
      <c r="AW205" s="34"/>
      <c r="AX205" s="34"/>
      <c r="AZ205" s="91">
        <v>65</v>
      </c>
      <c r="BA205" s="92" t="s">
        <v>1870</v>
      </c>
      <c r="BB205" s="92" t="s">
        <v>1329</v>
      </c>
      <c r="BC205" s="92" t="s">
        <v>1411</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388</v>
      </c>
      <c r="H206" s="83" t="s">
        <v>300</v>
      </c>
      <c r="I206" s="83" t="s">
        <v>1325</v>
      </c>
      <c r="J206" s="83" t="s">
        <v>453</v>
      </c>
      <c r="K206" s="83" t="s">
        <v>536</v>
      </c>
      <c r="N206" s="112"/>
      <c r="P206" s="94"/>
      <c r="Z206" s="18">
        <v>66</v>
      </c>
      <c r="AA206" s="89" t="e">
        <f t="shared" si="9"/>
        <v>#REF!</v>
      </c>
      <c r="AB206" s="94">
        <v>133</v>
      </c>
      <c r="AC206" s="18" t="e">
        <f>VLOOKUP(AB206,$AT$140:$AX$210,$A$3,FALSE)</f>
        <v>#REF!</v>
      </c>
      <c r="AT206" s="33">
        <v>131</v>
      </c>
      <c r="AU206" s="34"/>
      <c r="AV206" s="34"/>
      <c r="AW206" s="34"/>
      <c r="AX206" s="34"/>
      <c r="AZ206" s="91">
        <v>66</v>
      </c>
      <c r="BA206" s="92" t="s">
        <v>1871</v>
      </c>
      <c r="BB206" s="92" t="s">
        <v>1330</v>
      </c>
      <c r="BC206" s="92" t="s">
        <v>1412</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389</v>
      </c>
      <c r="H207" s="83" t="s">
        <v>300</v>
      </c>
      <c r="I207" s="83" t="s">
        <v>1326</v>
      </c>
      <c r="J207" s="83" t="s">
        <v>454</v>
      </c>
      <c r="K207" s="83" t="s">
        <v>558</v>
      </c>
      <c r="N207" s="112"/>
      <c r="P207" s="94"/>
      <c r="Z207" s="18">
        <v>67</v>
      </c>
      <c r="AA207" s="89" t="e">
        <f t="shared" si="9"/>
        <v>#REF!</v>
      </c>
      <c r="AB207" s="94">
        <v>134</v>
      </c>
      <c r="AC207" s="18" t="e">
        <f>VLOOKUP(AB207,$AT$140:$AX$210,$A$3,FALSE)</f>
        <v>#REF!</v>
      </c>
      <c r="AT207" s="33">
        <v>132</v>
      </c>
      <c r="AU207" s="34"/>
      <c r="AV207" s="34"/>
      <c r="AW207" s="34"/>
      <c r="AX207" s="34"/>
      <c r="AZ207" s="91">
        <v>67</v>
      </c>
      <c r="BA207" s="92" t="s">
        <v>1872</v>
      </c>
      <c r="BB207" s="92" t="s">
        <v>1331</v>
      </c>
      <c r="BC207" s="92" t="s">
        <v>1413</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390</v>
      </c>
      <c r="H208" s="83" t="s">
        <v>300</v>
      </c>
      <c r="I208" s="83" t="s">
        <v>1327</v>
      </c>
      <c r="J208" s="83" t="s">
        <v>455</v>
      </c>
      <c r="K208" s="83" t="s">
        <v>537</v>
      </c>
      <c r="N208" s="112"/>
      <c r="P208" s="94"/>
      <c r="Z208" s="18">
        <v>68</v>
      </c>
      <c r="AA208" s="89" t="e">
        <f t="shared" si="9"/>
        <v>#REF!</v>
      </c>
      <c r="AB208" s="94">
        <v>135</v>
      </c>
      <c r="AC208" s="18" t="e">
        <f>VLOOKUP(AB208,$AT$140:$AX$210,$A$3,FALSE)</f>
        <v>#REF!</v>
      </c>
      <c r="AT208" s="33">
        <v>133</v>
      </c>
      <c r="AU208" s="34"/>
      <c r="AV208" s="34"/>
      <c r="AW208" s="34"/>
      <c r="AX208" s="34"/>
      <c r="AZ208" s="91">
        <v>68</v>
      </c>
      <c r="BA208" s="92" t="s">
        <v>1873</v>
      </c>
      <c r="BB208" s="92" t="s">
        <v>1332</v>
      </c>
      <c r="BC208" s="92" t="s">
        <v>1414</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391</v>
      </c>
      <c r="H209" s="83" t="s">
        <v>300</v>
      </c>
      <c r="I209" s="83" t="s">
        <v>1328</v>
      </c>
      <c r="J209" s="83" t="s">
        <v>456</v>
      </c>
      <c r="K209" s="83" t="s">
        <v>538</v>
      </c>
      <c r="N209" s="112"/>
      <c r="P209" s="94"/>
      <c r="Z209" s="18">
        <v>69</v>
      </c>
      <c r="AA209" s="89" t="e">
        <f t="shared" si="9"/>
        <v>#REF!</v>
      </c>
      <c r="AB209" s="94"/>
      <c r="AT209" s="33">
        <v>134</v>
      </c>
      <c r="AU209" s="34"/>
      <c r="AV209" s="34"/>
      <c r="AW209" s="34"/>
      <c r="AX209" s="34"/>
      <c r="AZ209" s="91">
        <v>69</v>
      </c>
      <c r="BA209" s="92" t="s">
        <v>1874</v>
      </c>
      <c r="BB209" s="92" t="s">
        <v>1333</v>
      </c>
      <c r="BC209" s="92" t="s">
        <v>1415</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457</v>
      </c>
      <c r="H210" s="83" t="s">
        <v>300</v>
      </c>
      <c r="I210" s="83" t="s">
        <v>1329</v>
      </c>
      <c r="J210" s="83" t="s">
        <v>475</v>
      </c>
      <c r="K210" s="83" t="s">
        <v>539</v>
      </c>
      <c r="N210" s="112"/>
      <c r="P210" s="94"/>
      <c r="Z210" s="18">
        <v>70</v>
      </c>
      <c r="AA210" s="89" t="e">
        <f t="shared" si="9"/>
        <v>#REF!</v>
      </c>
      <c r="AB210" s="94"/>
      <c r="AT210" s="33">
        <v>135</v>
      </c>
      <c r="AU210" s="34"/>
      <c r="AV210" s="34"/>
      <c r="AW210" s="34"/>
      <c r="AX210" s="34"/>
      <c r="AZ210" s="91">
        <v>70</v>
      </c>
      <c r="BA210" s="92" t="s">
        <v>1875</v>
      </c>
      <c r="BB210" s="92" t="s">
        <v>1334</v>
      </c>
      <c r="BC210" s="92" t="s">
        <v>1416</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458</v>
      </c>
      <c r="H211" s="83" t="s">
        <v>300</v>
      </c>
      <c r="I211" s="83" t="s">
        <v>1330</v>
      </c>
      <c r="J211" s="83" t="s">
        <v>476</v>
      </c>
      <c r="K211" s="83" t="s">
        <v>34</v>
      </c>
      <c r="N211" s="112"/>
      <c r="P211" s="94"/>
      <c r="Z211" s="18">
        <v>71</v>
      </c>
      <c r="AA211" s="89" t="e">
        <f t="shared" si="9"/>
        <v>#REF!</v>
      </c>
      <c r="AB211" s="94"/>
      <c r="AZ211" s="91">
        <v>71</v>
      </c>
      <c r="BA211" s="92" t="s">
        <v>1876</v>
      </c>
      <c r="BB211" s="92" t="s">
        <v>1335</v>
      </c>
      <c r="BC211" s="92" t="s">
        <v>1417</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459</v>
      </c>
      <c r="H212" s="83" t="s">
        <v>300</v>
      </c>
      <c r="I212" s="83" t="s">
        <v>1331</v>
      </c>
      <c r="J212" s="83" t="s">
        <v>477</v>
      </c>
      <c r="K212" s="83" t="s">
        <v>540</v>
      </c>
      <c r="N212" s="112"/>
      <c r="P212" s="94"/>
      <c r="Z212" s="18">
        <v>72</v>
      </c>
      <c r="AA212" s="89" t="e">
        <f t="shared" si="9"/>
        <v>#REF!</v>
      </c>
      <c r="AB212" s="94"/>
      <c r="AZ212" s="91">
        <v>72</v>
      </c>
      <c r="BA212" s="92" t="s">
        <v>1877</v>
      </c>
      <c r="BB212" s="92" t="s">
        <v>1336</v>
      </c>
      <c r="BC212" s="92" t="s">
        <v>1418</v>
      </c>
      <c r="BD212" s="92"/>
      <c r="BH212" s="82"/>
    </row>
    <row r="213" spans="6:60" s="18" customFormat="1" ht="13.5">
      <c r="F213" s="83">
        <v>273614</v>
      </c>
      <c r="G213" s="83" t="s">
        <v>460</v>
      </c>
      <c r="H213" s="83" t="s">
        <v>300</v>
      </c>
      <c r="I213" s="83" t="s">
        <v>1332</v>
      </c>
      <c r="J213" s="83" t="s">
        <v>478</v>
      </c>
      <c r="K213" s="83" t="s">
        <v>541</v>
      </c>
      <c r="N213" s="112"/>
      <c r="P213" s="94"/>
      <c r="Z213" s="18">
        <v>73</v>
      </c>
      <c r="AA213" s="89" t="e">
        <f t="shared" si="9"/>
        <v>#REF!</v>
      </c>
      <c r="AB213" s="94"/>
      <c r="AZ213" s="91">
        <v>73</v>
      </c>
      <c r="BA213" s="92" t="s">
        <v>1878</v>
      </c>
      <c r="BB213" s="92" t="s">
        <v>1337</v>
      </c>
      <c r="BC213" s="92" t="s">
        <v>1419</v>
      </c>
      <c r="BD213" s="92"/>
      <c r="BH213" s="82"/>
    </row>
    <row r="214" spans="6:60" s="18" customFormat="1" ht="13.5">
      <c r="F214" s="83">
        <v>273615</v>
      </c>
      <c r="G214" s="83" t="s">
        <v>461</v>
      </c>
      <c r="H214" s="83" t="s">
        <v>300</v>
      </c>
      <c r="I214" s="83" t="s">
        <v>1333</v>
      </c>
      <c r="J214" s="83" t="s">
        <v>479</v>
      </c>
      <c r="K214" s="83" t="s">
        <v>567</v>
      </c>
      <c r="N214" s="112"/>
      <c r="P214" s="94"/>
      <c r="Z214" s="18">
        <v>74</v>
      </c>
      <c r="AA214" s="89" t="e">
        <f t="shared" si="9"/>
        <v>#REF!</v>
      </c>
      <c r="AB214" s="94"/>
      <c r="AZ214" s="91">
        <v>74</v>
      </c>
      <c r="BA214" s="92" t="s">
        <v>1879</v>
      </c>
      <c r="BB214" s="92" t="s">
        <v>1338</v>
      </c>
      <c r="BC214" s="92" t="s">
        <v>1420</v>
      </c>
      <c r="BD214" s="92"/>
      <c r="BH214" s="82"/>
    </row>
    <row r="215" spans="6:60" s="18" customFormat="1" ht="13.5">
      <c r="F215" s="83">
        <v>273616</v>
      </c>
      <c r="G215" s="83" t="s">
        <v>462</v>
      </c>
      <c r="H215" s="83" t="s">
        <v>300</v>
      </c>
      <c r="I215" s="83" t="s">
        <v>1334</v>
      </c>
      <c r="J215" s="83" t="s">
        <v>480</v>
      </c>
      <c r="K215" s="83" t="s">
        <v>568</v>
      </c>
      <c r="N215" s="112"/>
      <c r="P215" s="94"/>
      <c r="Z215" s="18">
        <v>75</v>
      </c>
      <c r="AA215" s="89" t="e">
        <f t="shared" si="9"/>
        <v>#REF!</v>
      </c>
      <c r="AB215" s="94"/>
      <c r="AZ215" s="91">
        <v>75</v>
      </c>
      <c r="BA215" s="92" t="s">
        <v>1880</v>
      </c>
      <c r="BB215" s="92" t="s">
        <v>1339</v>
      </c>
      <c r="BC215" s="92" t="s">
        <v>1421</v>
      </c>
      <c r="BD215" s="92"/>
      <c r="BH215" s="82"/>
    </row>
    <row r="216" spans="6:60" s="18" customFormat="1" ht="13.5">
      <c r="F216" s="83">
        <v>273617</v>
      </c>
      <c r="G216" s="83" t="s">
        <v>463</v>
      </c>
      <c r="H216" s="83" t="s">
        <v>300</v>
      </c>
      <c r="I216" s="83" t="s">
        <v>1335</v>
      </c>
      <c r="J216" s="83" t="s">
        <v>481</v>
      </c>
      <c r="K216" s="83" t="s">
        <v>542</v>
      </c>
      <c r="N216" s="112"/>
      <c r="P216" s="94"/>
      <c r="Z216" s="18">
        <v>76</v>
      </c>
      <c r="AA216" s="89" t="e">
        <f t="shared" si="9"/>
        <v>#REF!</v>
      </c>
      <c r="AB216" s="94"/>
      <c r="AZ216" s="91">
        <v>76</v>
      </c>
      <c r="BA216" s="92" t="s">
        <v>1881</v>
      </c>
      <c r="BB216" s="92" t="s">
        <v>1340</v>
      </c>
      <c r="BC216" s="92" t="s">
        <v>1422</v>
      </c>
      <c r="BD216" s="92"/>
      <c r="BH216" s="82"/>
    </row>
    <row r="217" spans="6:60" s="18" customFormat="1" ht="13.5">
      <c r="F217" s="83">
        <v>273618</v>
      </c>
      <c r="G217" s="83" t="s">
        <v>464</v>
      </c>
      <c r="H217" s="83" t="s">
        <v>300</v>
      </c>
      <c r="I217" s="83" t="s">
        <v>1336</v>
      </c>
      <c r="J217" s="83" t="s">
        <v>482</v>
      </c>
      <c r="K217" s="83" t="s">
        <v>543</v>
      </c>
      <c r="N217" s="112"/>
      <c r="P217" s="94"/>
      <c r="Z217" s="18">
        <v>77</v>
      </c>
      <c r="AA217" s="89" t="e">
        <f t="shared" si="9"/>
        <v>#REF!</v>
      </c>
      <c r="AB217" s="94"/>
      <c r="AZ217" s="91">
        <v>77</v>
      </c>
      <c r="BA217" s="92" t="s">
        <v>1882</v>
      </c>
      <c r="BB217" s="92" t="s">
        <v>1341</v>
      </c>
      <c r="BC217" s="92" t="s">
        <v>1423</v>
      </c>
      <c r="BD217" s="92"/>
      <c r="BH217" s="82"/>
    </row>
    <row r="218" spans="6:60" s="18" customFormat="1" ht="13.5">
      <c r="F218" s="83">
        <v>273620</v>
      </c>
      <c r="G218" s="83" t="s">
        <v>465</v>
      </c>
      <c r="H218" s="83" t="s">
        <v>300</v>
      </c>
      <c r="I218" s="83" t="s">
        <v>1337</v>
      </c>
      <c r="J218" s="83" t="s">
        <v>483</v>
      </c>
      <c r="K218" s="83" t="s">
        <v>556</v>
      </c>
      <c r="N218" s="112"/>
      <c r="P218" s="94"/>
      <c r="Z218" s="18">
        <v>78</v>
      </c>
      <c r="AA218" s="89" t="e">
        <f t="shared" si="9"/>
        <v>#REF!</v>
      </c>
      <c r="AB218" s="94"/>
      <c r="AZ218" s="91">
        <v>78</v>
      </c>
      <c r="BA218" s="92" t="s">
        <v>1883</v>
      </c>
      <c r="BB218" s="92" t="s">
        <v>1342</v>
      </c>
      <c r="BC218" s="92" t="s">
        <v>1424</v>
      </c>
      <c r="BD218" s="92"/>
      <c r="BH218" s="82"/>
    </row>
    <row r="219" spans="6:60" s="18" customFormat="1" ht="13.5">
      <c r="F219" s="83">
        <v>273621</v>
      </c>
      <c r="G219" s="83" t="s">
        <v>466</v>
      </c>
      <c r="H219" s="83" t="s">
        <v>300</v>
      </c>
      <c r="I219" s="83" t="s">
        <v>1338</v>
      </c>
      <c r="J219" s="83" t="s">
        <v>484</v>
      </c>
      <c r="K219" s="83" t="s">
        <v>35</v>
      </c>
      <c r="N219" s="112"/>
      <c r="P219" s="94"/>
      <c r="Z219" s="18">
        <v>79</v>
      </c>
      <c r="AA219" s="89" t="e">
        <f t="shared" si="9"/>
        <v>#REF!</v>
      </c>
      <c r="AB219" s="94"/>
      <c r="AZ219" s="91">
        <v>79</v>
      </c>
      <c r="BA219" s="92" t="s">
        <v>1884</v>
      </c>
      <c r="BB219" s="92" t="s">
        <v>1343</v>
      </c>
      <c r="BC219" s="92" t="s">
        <v>1425</v>
      </c>
      <c r="BD219" s="92"/>
      <c r="BH219" s="82"/>
    </row>
    <row r="220" spans="6:60" s="18" customFormat="1" ht="13.5">
      <c r="F220" s="83">
        <v>273626</v>
      </c>
      <c r="G220" s="83" t="s">
        <v>467</v>
      </c>
      <c r="H220" s="83" t="s">
        <v>300</v>
      </c>
      <c r="I220" s="83" t="s">
        <v>1339</v>
      </c>
      <c r="J220" s="83" t="s">
        <v>485</v>
      </c>
      <c r="K220" s="83" t="s">
        <v>557</v>
      </c>
      <c r="N220" s="112"/>
      <c r="P220" s="94"/>
      <c r="Z220" s="18">
        <v>80</v>
      </c>
      <c r="AA220" s="89" t="e">
        <f t="shared" si="9"/>
        <v>#REF!</v>
      </c>
      <c r="AB220" s="94"/>
      <c r="AZ220" s="91">
        <v>80</v>
      </c>
      <c r="BA220" s="92" t="s">
        <v>1885</v>
      </c>
      <c r="BB220" s="92" t="s">
        <v>1344</v>
      </c>
      <c r="BC220" s="92" t="s">
        <v>1426</v>
      </c>
      <c r="BD220" s="92"/>
      <c r="BH220" s="82"/>
    </row>
    <row r="221" spans="6:60" s="18" customFormat="1" ht="13.5">
      <c r="F221" s="83">
        <v>273622</v>
      </c>
      <c r="G221" s="83" t="s">
        <v>468</v>
      </c>
      <c r="H221" s="83" t="s">
        <v>300</v>
      </c>
      <c r="I221" s="83" t="s">
        <v>1340</v>
      </c>
      <c r="J221" s="83" t="s">
        <v>486</v>
      </c>
      <c r="K221" s="83" t="s">
        <v>544</v>
      </c>
      <c r="N221" s="112"/>
      <c r="P221" s="94"/>
      <c r="Z221" s="18">
        <v>81</v>
      </c>
      <c r="AA221" s="89" t="e">
        <f t="shared" si="9"/>
        <v>#REF!</v>
      </c>
      <c r="AB221" s="94"/>
      <c r="AZ221" s="91">
        <v>81</v>
      </c>
      <c r="BA221" s="92" t="s">
        <v>1886</v>
      </c>
      <c r="BB221" s="92" t="s">
        <v>1345</v>
      </c>
      <c r="BC221" s="92" t="s">
        <v>1427</v>
      </c>
      <c r="BD221" s="92"/>
      <c r="BH221" s="82"/>
    </row>
    <row r="222" spans="6:60" s="18" customFormat="1" ht="13.5">
      <c r="F222" s="83">
        <v>273623</v>
      </c>
      <c r="G222" s="83" t="s">
        <v>469</v>
      </c>
      <c r="H222" s="83" t="s">
        <v>300</v>
      </c>
      <c r="I222" s="83" t="s">
        <v>1341</v>
      </c>
      <c r="J222" s="83" t="s">
        <v>487</v>
      </c>
      <c r="K222" s="83" t="s">
        <v>37</v>
      </c>
      <c r="N222" s="112"/>
      <c r="P222" s="94"/>
      <c r="Z222" s="18">
        <v>82</v>
      </c>
      <c r="AA222" s="89" t="e">
        <f t="shared" si="9"/>
        <v>#REF!</v>
      </c>
      <c r="AB222" s="94"/>
      <c r="AZ222" s="91">
        <v>82</v>
      </c>
      <c r="BA222" s="92" t="s">
        <v>1887</v>
      </c>
      <c r="BB222" s="92" t="s">
        <v>1346</v>
      </c>
      <c r="BC222" s="92" t="s">
        <v>1428</v>
      </c>
      <c r="BD222" s="92"/>
      <c r="BH222" s="82"/>
    </row>
    <row r="223" spans="6:60" s="18" customFormat="1" ht="13.5">
      <c r="F223" s="83">
        <v>627324</v>
      </c>
      <c r="G223" s="83" t="s">
        <v>470</v>
      </c>
      <c r="H223" s="83" t="s">
        <v>300</v>
      </c>
      <c r="I223" s="83" t="s">
        <v>1342</v>
      </c>
      <c r="J223" s="83" t="s">
        <v>488</v>
      </c>
      <c r="K223" s="83" t="s">
        <v>545</v>
      </c>
      <c r="N223" s="112"/>
      <c r="P223" s="94"/>
      <c r="Z223" s="18">
        <v>83</v>
      </c>
      <c r="AA223" s="89" t="e">
        <f t="shared" si="9"/>
        <v>#REF!</v>
      </c>
      <c r="AB223" s="94"/>
      <c r="AZ223" s="91">
        <v>83</v>
      </c>
      <c r="BA223" s="92" t="s">
        <v>1888</v>
      </c>
      <c r="BB223" s="92" t="s">
        <v>2099</v>
      </c>
      <c r="BC223" s="92" t="s">
        <v>1429</v>
      </c>
      <c r="BD223" s="92"/>
      <c r="BH223" s="82"/>
    </row>
    <row r="224" spans="6:60" s="18" customFormat="1" ht="13.5">
      <c r="F224" s="83">
        <v>273625</v>
      </c>
      <c r="G224" s="83" t="s">
        <v>471</v>
      </c>
      <c r="H224" s="83" t="s">
        <v>300</v>
      </c>
      <c r="I224" s="83" t="s">
        <v>1343</v>
      </c>
      <c r="J224" s="83" t="s">
        <v>489</v>
      </c>
      <c r="K224" s="83" t="s">
        <v>546</v>
      </c>
      <c r="N224" s="112"/>
      <c r="P224" s="94"/>
      <c r="Z224" s="18">
        <v>84</v>
      </c>
      <c r="AA224" s="89" t="e">
        <f t="shared" si="9"/>
        <v>#REF!</v>
      </c>
      <c r="AB224" s="94"/>
      <c r="AZ224" s="91">
        <v>84</v>
      </c>
      <c r="BA224" s="92" t="s">
        <v>1889</v>
      </c>
      <c r="BB224" s="92" t="s">
        <v>2100</v>
      </c>
      <c r="BC224" s="92" t="s">
        <v>1430</v>
      </c>
      <c r="BD224" s="92"/>
      <c r="BH224" s="82"/>
    </row>
    <row r="225" spans="6:60" s="18" customFormat="1" ht="13.5">
      <c r="F225" s="83">
        <v>273627</v>
      </c>
      <c r="G225" s="83" t="s">
        <v>472</v>
      </c>
      <c r="H225" s="83" t="s">
        <v>300</v>
      </c>
      <c r="I225" s="83" t="s">
        <v>1344</v>
      </c>
      <c r="J225" s="83" t="s">
        <v>490</v>
      </c>
      <c r="K225" s="83" t="s">
        <v>547</v>
      </c>
      <c r="N225" s="112"/>
      <c r="P225" s="94"/>
      <c r="Z225" s="18">
        <v>85</v>
      </c>
      <c r="AA225" s="89" t="e">
        <f t="shared" si="9"/>
        <v>#REF!</v>
      </c>
      <c r="AB225" s="94"/>
      <c r="AZ225" s="91">
        <v>85</v>
      </c>
      <c r="BA225" s="92" t="s">
        <v>1890</v>
      </c>
      <c r="BB225" s="92"/>
      <c r="BC225" s="92" t="s">
        <v>1431</v>
      </c>
      <c r="BD225" s="92"/>
      <c r="BH225" s="82"/>
    </row>
    <row r="226" spans="6:60" s="18" customFormat="1" ht="13.5">
      <c r="F226" s="83">
        <v>273628</v>
      </c>
      <c r="G226" s="83" t="s">
        <v>473</v>
      </c>
      <c r="H226" s="83" t="s">
        <v>300</v>
      </c>
      <c r="I226" s="83" t="s">
        <v>1345</v>
      </c>
      <c r="J226" s="83" t="s">
        <v>491</v>
      </c>
      <c r="K226" s="83" t="s">
        <v>548</v>
      </c>
      <c r="N226" s="112"/>
      <c r="P226" s="94"/>
      <c r="Z226" s="18">
        <v>86</v>
      </c>
      <c r="AA226" s="89" t="e">
        <f t="shared" si="9"/>
        <v>#REF!</v>
      </c>
      <c r="AB226" s="94"/>
      <c r="AZ226" s="91">
        <v>86</v>
      </c>
      <c r="BA226" s="92" t="s">
        <v>1891</v>
      </c>
      <c r="BB226" s="92"/>
      <c r="BC226" s="92" t="s">
        <v>1432</v>
      </c>
      <c r="BD226" s="92"/>
      <c r="BH226" s="82"/>
    </row>
    <row r="227" spans="6:60" s="18" customFormat="1" ht="13.5">
      <c r="F227" s="83">
        <v>273632</v>
      </c>
      <c r="G227" s="83" t="s">
        <v>474</v>
      </c>
      <c r="H227" s="83" t="s">
        <v>300</v>
      </c>
      <c r="I227" s="83" t="s">
        <v>1346</v>
      </c>
      <c r="J227" s="83" t="s">
        <v>492</v>
      </c>
      <c r="K227" s="83" t="s">
        <v>549</v>
      </c>
      <c r="N227" s="112"/>
      <c r="P227" s="94"/>
      <c r="Z227" s="18">
        <v>87</v>
      </c>
      <c r="AA227" s="89" t="e">
        <f t="shared" si="9"/>
        <v>#REF!</v>
      </c>
      <c r="AB227" s="94"/>
      <c r="AZ227" s="91">
        <v>87</v>
      </c>
      <c r="BA227" s="92" t="s">
        <v>1892</v>
      </c>
      <c r="BB227" s="92"/>
      <c r="BC227" s="92" t="s">
        <v>1433</v>
      </c>
      <c r="BD227" s="92"/>
      <c r="BH227" s="82"/>
    </row>
    <row r="228" spans="6:60" s="18" customFormat="1" ht="13.5">
      <c r="F228" s="83" t="s">
        <v>1051</v>
      </c>
      <c r="G228" s="83" t="s">
        <v>571</v>
      </c>
      <c r="H228" s="83" t="s">
        <v>301</v>
      </c>
      <c r="I228" s="83" t="s">
        <v>1347</v>
      </c>
      <c r="J228" s="83" t="s">
        <v>883</v>
      </c>
      <c r="K228" s="83" t="s">
        <v>715</v>
      </c>
      <c r="N228" s="112"/>
      <c r="P228" s="94"/>
      <c r="Z228" s="18">
        <v>88</v>
      </c>
      <c r="AA228" s="89" t="e">
        <f t="shared" si="9"/>
        <v>#REF!</v>
      </c>
      <c r="AB228" s="94"/>
      <c r="AZ228" s="91">
        <v>88</v>
      </c>
      <c r="BA228" s="92" t="s">
        <v>1893</v>
      </c>
      <c r="BB228" s="92"/>
      <c r="BC228" s="92" t="s">
        <v>1434</v>
      </c>
      <c r="BD228" s="92"/>
      <c r="BH228" s="82"/>
    </row>
    <row r="229" spans="6:60" s="18" customFormat="1" ht="13.5">
      <c r="F229" s="83" t="s">
        <v>1052</v>
      </c>
      <c r="G229" s="83" t="s">
        <v>572</v>
      </c>
      <c r="H229" s="83" t="s">
        <v>301</v>
      </c>
      <c r="I229" s="83" t="s">
        <v>1348</v>
      </c>
      <c r="J229" s="83" t="s">
        <v>884</v>
      </c>
      <c r="K229" s="83" t="s">
        <v>716</v>
      </c>
      <c r="N229" s="112"/>
      <c r="P229" s="94"/>
      <c r="Z229" s="18">
        <v>89</v>
      </c>
      <c r="AA229" s="89" t="e">
        <f t="shared" si="9"/>
        <v>#REF!</v>
      </c>
      <c r="AB229" s="94"/>
      <c r="AZ229" s="91">
        <v>89</v>
      </c>
      <c r="BA229" s="92" t="s">
        <v>1894</v>
      </c>
      <c r="BB229" s="92"/>
      <c r="BC229" s="92" t="s">
        <v>1435</v>
      </c>
      <c r="BD229" s="92"/>
      <c r="BH229" s="82"/>
    </row>
    <row r="230" spans="6:60" s="18" customFormat="1" ht="13.5">
      <c r="F230" s="83" t="s">
        <v>1053</v>
      </c>
      <c r="G230" s="83" t="s">
        <v>573</v>
      </c>
      <c r="H230" s="83" t="s">
        <v>301</v>
      </c>
      <c r="I230" s="83" t="s">
        <v>1349</v>
      </c>
      <c r="J230" s="83" t="s">
        <v>885</v>
      </c>
      <c r="K230" s="83" t="s">
        <v>38</v>
      </c>
      <c r="N230" s="112"/>
      <c r="P230" s="94"/>
      <c r="Z230" s="18">
        <v>90</v>
      </c>
      <c r="AA230" s="89" t="e">
        <f t="shared" si="9"/>
        <v>#REF!</v>
      </c>
      <c r="AB230" s="94"/>
      <c r="AZ230" s="91">
        <v>90</v>
      </c>
      <c r="BA230" s="92" t="s">
        <v>1895</v>
      </c>
      <c r="BB230" s="92"/>
      <c r="BC230" s="92" t="s">
        <v>1436</v>
      </c>
      <c r="BD230" s="92"/>
      <c r="BH230" s="82"/>
    </row>
    <row r="231" spans="6:60" s="18" customFormat="1" ht="13.5">
      <c r="F231" s="83" t="s">
        <v>1054</v>
      </c>
      <c r="G231" s="83" t="s">
        <v>574</v>
      </c>
      <c r="H231" s="83" t="s">
        <v>301</v>
      </c>
      <c r="I231" s="83" t="s">
        <v>1350</v>
      </c>
      <c r="J231" s="83" t="s">
        <v>886</v>
      </c>
      <c r="K231" s="83" t="s">
        <v>153</v>
      </c>
      <c r="N231" s="112"/>
      <c r="P231" s="94"/>
      <c r="Z231" s="18">
        <v>91</v>
      </c>
      <c r="AA231" s="89" t="e">
        <f t="shared" si="9"/>
        <v>#REF!</v>
      </c>
      <c r="AB231" s="94"/>
      <c r="AZ231" s="91">
        <v>91</v>
      </c>
      <c r="BA231" s="92" t="s">
        <v>1896</v>
      </c>
      <c r="BB231" s="92"/>
      <c r="BC231" s="92" t="s">
        <v>1437</v>
      </c>
      <c r="BD231" s="92"/>
      <c r="BH231" s="82"/>
    </row>
    <row r="232" spans="6:60" s="18" customFormat="1" ht="13.5">
      <c r="F232" s="83" t="s">
        <v>1055</v>
      </c>
      <c r="G232" s="83" t="s">
        <v>575</v>
      </c>
      <c r="H232" s="83" t="s">
        <v>301</v>
      </c>
      <c r="I232" s="83" t="s">
        <v>1351</v>
      </c>
      <c r="J232" s="83" t="s">
        <v>887</v>
      </c>
      <c r="K232" s="83" t="s">
        <v>717</v>
      </c>
      <c r="N232" s="112"/>
      <c r="P232" s="94"/>
      <c r="Z232" s="18">
        <v>92</v>
      </c>
      <c r="AA232" s="89" t="e">
        <f t="shared" si="9"/>
        <v>#REF!</v>
      </c>
      <c r="AB232" s="94"/>
      <c r="AZ232" s="91">
        <v>92</v>
      </c>
      <c r="BA232" s="92" t="s">
        <v>1897</v>
      </c>
      <c r="BB232" s="92"/>
      <c r="BC232" s="92" t="s">
        <v>1438</v>
      </c>
      <c r="BD232" s="92"/>
      <c r="BH232" s="82"/>
    </row>
    <row r="233" spans="6:60" s="18" customFormat="1" ht="13.5">
      <c r="F233" s="83" t="s">
        <v>1056</v>
      </c>
      <c r="G233" s="83" t="s">
        <v>576</v>
      </c>
      <c r="H233" s="83" t="s">
        <v>301</v>
      </c>
      <c r="I233" s="83" t="s">
        <v>1352</v>
      </c>
      <c r="J233" s="83" t="s">
        <v>888</v>
      </c>
      <c r="K233" s="83" t="s">
        <v>39</v>
      </c>
      <c r="N233" s="112"/>
      <c r="P233" s="94"/>
      <c r="Z233" s="18">
        <v>93</v>
      </c>
      <c r="AA233" s="89" t="e">
        <f t="shared" si="9"/>
        <v>#REF!</v>
      </c>
      <c r="AB233" s="94"/>
      <c r="AZ233" s="91">
        <v>93</v>
      </c>
      <c r="BA233" s="92" t="s">
        <v>1898</v>
      </c>
      <c r="BB233" s="92"/>
      <c r="BC233" s="92" t="s">
        <v>1439</v>
      </c>
      <c r="BD233" s="92"/>
      <c r="BH233" s="82"/>
    </row>
    <row r="234" spans="6:60" s="18" customFormat="1" ht="13.5">
      <c r="F234" s="83" t="s">
        <v>1057</v>
      </c>
      <c r="G234" s="83" t="s">
        <v>577</v>
      </c>
      <c r="H234" s="83" t="s">
        <v>301</v>
      </c>
      <c r="I234" s="83" t="s">
        <v>1353</v>
      </c>
      <c r="J234" s="83" t="s">
        <v>889</v>
      </c>
      <c r="K234" s="83" t="s">
        <v>154</v>
      </c>
      <c r="N234" s="112"/>
      <c r="P234" s="94"/>
      <c r="Z234" s="18">
        <v>94</v>
      </c>
      <c r="AA234" s="89" t="e">
        <f t="shared" si="9"/>
        <v>#REF!</v>
      </c>
      <c r="AB234" s="94"/>
      <c r="AZ234" s="91">
        <v>94</v>
      </c>
      <c r="BA234" s="92" t="s">
        <v>1899</v>
      </c>
      <c r="BB234" s="92"/>
      <c r="BC234" s="92" t="s">
        <v>1440</v>
      </c>
      <c r="BD234" s="92"/>
      <c r="BH234" s="82"/>
    </row>
    <row r="235" spans="6:60" s="18" customFormat="1" ht="13.5">
      <c r="F235" s="83" t="s">
        <v>1058</v>
      </c>
      <c r="G235" s="83" t="s">
        <v>578</v>
      </c>
      <c r="H235" s="83" t="s">
        <v>301</v>
      </c>
      <c r="I235" s="83" t="s">
        <v>1354</v>
      </c>
      <c r="J235" s="83" t="s">
        <v>890</v>
      </c>
      <c r="K235" s="83" t="s">
        <v>41</v>
      </c>
      <c r="N235" s="112"/>
      <c r="P235" s="94"/>
      <c r="Z235" s="18">
        <v>95</v>
      </c>
      <c r="AA235" s="89" t="e">
        <f t="shared" si="9"/>
        <v>#REF!</v>
      </c>
      <c r="AB235" s="94"/>
      <c r="AZ235" s="91">
        <v>95</v>
      </c>
      <c r="BA235" s="92" t="s">
        <v>1900</v>
      </c>
      <c r="BB235" s="92"/>
      <c r="BC235" s="92" t="s">
        <v>1441</v>
      </c>
      <c r="BD235" s="92"/>
      <c r="BH235" s="82"/>
    </row>
    <row r="236" spans="6:60" s="18" customFormat="1" ht="13.5">
      <c r="F236" s="83" t="s">
        <v>1059</v>
      </c>
      <c r="G236" s="83" t="s">
        <v>579</v>
      </c>
      <c r="H236" s="83" t="s">
        <v>301</v>
      </c>
      <c r="I236" s="83" t="s">
        <v>1355</v>
      </c>
      <c r="J236" s="83" t="s">
        <v>891</v>
      </c>
      <c r="K236" s="83" t="s">
        <v>155</v>
      </c>
      <c r="N236" s="112"/>
      <c r="P236" s="94"/>
      <c r="Z236" s="18">
        <v>96</v>
      </c>
      <c r="AA236" s="89" t="e">
        <f t="shared" si="9"/>
        <v>#REF!</v>
      </c>
      <c r="AB236" s="94"/>
      <c r="AZ236" s="91">
        <v>96</v>
      </c>
      <c r="BA236" s="92" t="s">
        <v>1901</v>
      </c>
      <c r="BB236" s="92"/>
      <c r="BC236" s="92" t="s">
        <v>1442</v>
      </c>
      <c r="BD236" s="92"/>
      <c r="BH236" s="82"/>
    </row>
    <row r="237" spans="6:60" s="18" customFormat="1" ht="13.5">
      <c r="F237" s="83" t="s">
        <v>1060</v>
      </c>
      <c r="G237" s="83" t="s">
        <v>580</v>
      </c>
      <c r="H237" s="83" t="s">
        <v>301</v>
      </c>
      <c r="I237" s="83" t="s">
        <v>1356</v>
      </c>
      <c r="J237" s="83" t="s">
        <v>892</v>
      </c>
      <c r="K237" s="83" t="s">
        <v>718</v>
      </c>
      <c r="N237" s="112"/>
      <c r="P237" s="94"/>
      <c r="Z237" s="18">
        <v>97</v>
      </c>
      <c r="AA237" s="89" t="e">
        <f aca="true" t="shared" si="10" ref="AA237:AA268">VLOOKUP(Z237,AZ237:BD430,$A$3,FALSE)</f>
        <v>#REF!</v>
      </c>
      <c r="AB237" s="94"/>
      <c r="AZ237" s="91">
        <v>97</v>
      </c>
      <c r="BA237" s="92" t="s">
        <v>1902</v>
      </c>
      <c r="BB237" s="92"/>
      <c r="BC237" s="92" t="s">
        <v>1443</v>
      </c>
      <c r="BD237" s="92"/>
      <c r="BH237" s="82"/>
    </row>
    <row r="238" spans="6:60" s="18" customFormat="1" ht="13.5">
      <c r="F238" s="83" t="s">
        <v>1061</v>
      </c>
      <c r="G238" s="83" t="s">
        <v>581</v>
      </c>
      <c r="H238" s="83" t="s">
        <v>301</v>
      </c>
      <c r="I238" s="83" t="s">
        <v>1357</v>
      </c>
      <c r="J238" s="83" t="s">
        <v>893</v>
      </c>
      <c r="K238" s="83" t="s">
        <v>42</v>
      </c>
      <c r="N238" s="112"/>
      <c r="P238" s="94"/>
      <c r="Z238" s="18">
        <v>98</v>
      </c>
      <c r="AA238" s="89" t="e">
        <f t="shared" si="10"/>
        <v>#REF!</v>
      </c>
      <c r="AB238" s="94"/>
      <c r="AZ238" s="91">
        <v>98</v>
      </c>
      <c r="BA238" s="92" t="s">
        <v>1903</v>
      </c>
      <c r="BB238" s="92"/>
      <c r="BC238" s="92" t="s">
        <v>1444</v>
      </c>
      <c r="BD238" s="92"/>
      <c r="BH238" s="82"/>
    </row>
    <row r="239" spans="6:60" s="18" customFormat="1" ht="13.5">
      <c r="F239" s="83" t="s">
        <v>1062</v>
      </c>
      <c r="G239" s="83" t="s">
        <v>582</v>
      </c>
      <c r="H239" s="83" t="s">
        <v>301</v>
      </c>
      <c r="I239" s="83" t="s">
        <v>1358</v>
      </c>
      <c r="J239" s="83" t="s">
        <v>894</v>
      </c>
      <c r="K239" s="83" t="s">
        <v>719</v>
      </c>
      <c r="N239" s="112"/>
      <c r="P239" s="94"/>
      <c r="Z239" s="18">
        <v>99</v>
      </c>
      <c r="AA239" s="89" t="e">
        <f t="shared" si="10"/>
        <v>#REF!</v>
      </c>
      <c r="AB239" s="94"/>
      <c r="AZ239" s="91">
        <v>99</v>
      </c>
      <c r="BA239" s="92" t="s">
        <v>1904</v>
      </c>
      <c r="BB239" s="92"/>
      <c r="BC239" s="92" t="s">
        <v>1445</v>
      </c>
      <c r="BD239" s="92"/>
      <c r="BH239" s="82"/>
    </row>
    <row r="240" spans="6:60" s="18" customFormat="1" ht="13.5">
      <c r="F240" s="83" t="s">
        <v>1063</v>
      </c>
      <c r="G240" s="83" t="s">
        <v>583</v>
      </c>
      <c r="H240" s="83" t="s">
        <v>301</v>
      </c>
      <c r="I240" s="83" t="s">
        <v>1359</v>
      </c>
      <c r="J240" s="83" t="s">
        <v>895</v>
      </c>
      <c r="K240" s="83" t="s">
        <v>720</v>
      </c>
      <c r="N240" s="112"/>
      <c r="P240" s="94"/>
      <c r="Z240" s="18">
        <v>100</v>
      </c>
      <c r="AA240" s="89" t="e">
        <f t="shared" si="10"/>
        <v>#REF!</v>
      </c>
      <c r="AB240" s="94"/>
      <c r="AZ240" s="91">
        <v>100</v>
      </c>
      <c r="BA240" s="92" t="s">
        <v>1905</v>
      </c>
      <c r="BB240" s="92"/>
      <c r="BC240" s="92" t="s">
        <v>1446</v>
      </c>
      <c r="BD240" s="92"/>
      <c r="BH240" s="82"/>
    </row>
    <row r="241" spans="6:60" s="18" customFormat="1" ht="13.5">
      <c r="F241" s="83" t="s">
        <v>1064</v>
      </c>
      <c r="G241" s="83" t="s">
        <v>584</v>
      </c>
      <c r="H241" s="83" t="s">
        <v>301</v>
      </c>
      <c r="I241" s="83" t="s">
        <v>1360</v>
      </c>
      <c r="J241" s="83" t="s">
        <v>896</v>
      </c>
      <c r="K241" s="83" t="s">
        <v>721</v>
      </c>
      <c r="N241" s="112"/>
      <c r="P241" s="94"/>
      <c r="Z241" s="18">
        <v>101</v>
      </c>
      <c r="AA241" s="89" t="e">
        <f t="shared" si="10"/>
        <v>#REF!</v>
      </c>
      <c r="AB241" s="94"/>
      <c r="AZ241" s="91">
        <v>101</v>
      </c>
      <c r="BA241" s="92" t="s">
        <v>1906</v>
      </c>
      <c r="BB241" s="92"/>
      <c r="BC241" s="92" t="s">
        <v>1447</v>
      </c>
      <c r="BD241" s="92"/>
      <c r="BH241" s="82"/>
    </row>
    <row r="242" spans="6:60" s="18" customFormat="1" ht="13.5">
      <c r="F242" s="83" t="s">
        <v>1065</v>
      </c>
      <c r="G242" s="83" t="s">
        <v>585</v>
      </c>
      <c r="H242" s="83" t="s">
        <v>301</v>
      </c>
      <c r="I242" s="83" t="s">
        <v>1361</v>
      </c>
      <c r="J242" s="83" t="s">
        <v>897</v>
      </c>
      <c r="K242" s="83" t="s">
        <v>722</v>
      </c>
      <c r="N242" s="112"/>
      <c r="P242" s="94"/>
      <c r="Z242" s="18">
        <v>102</v>
      </c>
      <c r="AA242" s="89" t="e">
        <f t="shared" si="10"/>
        <v>#REF!</v>
      </c>
      <c r="AB242" s="94"/>
      <c r="AZ242" s="91">
        <v>102</v>
      </c>
      <c r="BA242" s="92" t="s">
        <v>1907</v>
      </c>
      <c r="BB242" s="92"/>
      <c r="BC242" s="92" t="s">
        <v>1448</v>
      </c>
      <c r="BD242" s="92"/>
      <c r="BH242" s="82"/>
    </row>
    <row r="243" spans="6:60" s="18" customFormat="1" ht="13.5">
      <c r="F243" s="83" t="s">
        <v>1066</v>
      </c>
      <c r="G243" s="83" t="s">
        <v>586</v>
      </c>
      <c r="H243" s="83" t="s">
        <v>301</v>
      </c>
      <c r="I243" s="83" t="s">
        <v>1362</v>
      </c>
      <c r="J243" s="83" t="s">
        <v>898</v>
      </c>
      <c r="K243" s="83" t="s">
        <v>156</v>
      </c>
      <c r="N243" s="112"/>
      <c r="P243" s="94"/>
      <c r="Z243" s="18">
        <v>103</v>
      </c>
      <c r="AA243" s="89" t="e">
        <f t="shared" si="10"/>
        <v>#REF!</v>
      </c>
      <c r="AB243" s="94"/>
      <c r="AZ243" s="91">
        <v>103</v>
      </c>
      <c r="BA243" s="92" t="s">
        <v>1908</v>
      </c>
      <c r="BB243" s="92"/>
      <c r="BC243" s="92" t="s">
        <v>1449</v>
      </c>
      <c r="BD243" s="92"/>
      <c r="BH243" s="82"/>
    </row>
    <row r="244" spans="6:60" s="18" customFormat="1" ht="13.5">
      <c r="F244" s="83" t="s">
        <v>1067</v>
      </c>
      <c r="G244" s="83" t="s">
        <v>587</v>
      </c>
      <c r="H244" s="83" t="s">
        <v>301</v>
      </c>
      <c r="I244" s="83" t="s">
        <v>1363</v>
      </c>
      <c r="J244" s="83" t="s">
        <v>899</v>
      </c>
      <c r="K244" s="83" t="s">
        <v>43</v>
      </c>
      <c r="N244" s="112"/>
      <c r="P244" s="94"/>
      <c r="Z244" s="18">
        <v>104</v>
      </c>
      <c r="AA244" s="89" t="e">
        <f t="shared" si="10"/>
        <v>#REF!</v>
      </c>
      <c r="AB244" s="94"/>
      <c r="AZ244" s="91">
        <v>104</v>
      </c>
      <c r="BA244" s="92" t="s">
        <v>1909</v>
      </c>
      <c r="BB244" s="92"/>
      <c r="BC244" s="92" t="s">
        <v>1450</v>
      </c>
      <c r="BD244" s="92"/>
      <c r="BH244" s="82"/>
    </row>
    <row r="245" spans="6:60" s="18" customFormat="1" ht="13.5">
      <c r="F245" s="83" t="s">
        <v>1068</v>
      </c>
      <c r="G245" s="83" t="s">
        <v>588</v>
      </c>
      <c r="H245" s="83" t="s">
        <v>301</v>
      </c>
      <c r="I245" s="83" t="s">
        <v>1364</v>
      </c>
      <c r="J245" s="83" t="s">
        <v>900</v>
      </c>
      <c r="K245" s="83" t="s">
        <v>723</v>
      </c>
      <c r="N245" s="112"/>
      <c r="P245" s="94"/>
      <c r="Z245" s="18">
        <v>105</v>
      </c>
      <c r="AA245" s="89" t="e">
        <f t="shared" si="10"/>
        <v>#REF!</v>
      </c>
      <c r="AB245" s="94"/>
      <c r="AZ245" s="91">
        <v>105</v>
      </c>
      <c r="BA245" s="92" t="s">
        <v>1910</v>
      </c>
      <c r="BB245" s="92"/>
      <c r="BC245" s="92" t="s">
        <v>1451</v>
      </c>
      <c r="BD245" s="92"/>
      <c r="BH245" s="82"/>
    </row>
    <row r="246" spans="6:60" s="18" customFormat="1" ht="13.5">
      <c r="F246" s="83" t="s">
        <v>1069</v>
      </c>
      <c r="G246" s="83" t="s">
        <v>589</v>
      </c>
      <c r="H246" s="83" t="s">
        <v>301</v>
      </c>
      <c r="I246" s="83" t="s">
        <v>1365</v>
      </c>
      <c r="J246" s="83" t="s">
        <v>901</v>
      </c>
      <c r="K246" s="83" t="s">
        <v>44</v>
      </c>
      <c r="N246" s="112"/>
      <c r="P246" s="94"/>
      <c r="Z246" s="18">
        <v>106</v>
      </c>
      <c r="AA246" s="89" t="e">
        <f t="shared" si="10"/>
        <v>#REF!</v>
      </c>
      <c r="AB246" s="94"/>
      <c r="AZ246" s="91">
        <v>106</v>
      </c>
      <c r="BA246" s="92" t="s">
        <v>1911</v>
      </c>
      <c r="BB246" s="92"/>
      <c r="BC246" s="92" t="s">
        <v>1452</v>
      </c>
      <c r="BD246" s="92"/>
      <c r="BH246" s="82"/>
    </row>
    <row r="247" spans="6:60" s="18" customFormat="1" ht="13.5">
      <c r="F247" s="83" t="s">
        <v>1070</v>
      </c>
      <c r="G247" s="83" t="s">
        <v>590</v>
      </c>
      <c r="H247" s="83" t="s">
        <v>301</v>
      </c>
      <c r="I247" s="83" t="s">
        <v>1366</v>
      </c>
      <c r="J247" s="83" t="s">
        <v>902</v>
      </c>
      <c r="K247" s="83" t="s">
        <v>45</v>
      </c>
      <c r="N247" s="112"/>
      <c r="P247" s="94"/>
      <c r="Z247" s="18">
        <v>107</v>
      </c>
      <c r="AA247" s="89" t="e">
        <f t="shared" si="10"/>
        <v>#REF!</v>
      </c>
      <c r="AB247" s="94"/>
      <c r="AZ247" s="91">
        <v>107</v>
      </c>
      <c r="BA247" s="92" t="s">
        <v>1912</v>
      </c>
      <c r="BB247" s="92"/>
      <c r="BC247" s="92" t="s">
        <v>1453</v>
      </c>
      <c r="BD247" s="92"/>
      <c r="BH247" s="82"/>
    </row>
    <row r="248" spans="6:60" s="18" customFormat="1" ht="13.5">
      <c r="F248" s="83" t="s">
        <v>1071</v>
      </c>
      <c r="G248" s="83" t="s">
        <v>591</v>
      </c>
      <c r="H248" s="83" t="s">
        <v>301</v>
      </c>
      <c r="I248" s="83" t="s">
        <v>1367</v>
      </c>
      <c r="J248" s="83" t="s">
        <v>903</v>
      </c>
      <c r="K248" s="83" t="s">
        <v>46</v>
      </c>
      <c r="N248" s="112"/>
      <c r="P248" s="94"/>
      <c r="Z248" s="18">
        <v>108</v>
      </c>
      <c r="AA248" s="89" t="e">
        <f t="shared" si="10"/>
        <v>#REF!</v>
      </c>
      <c r="AB248" s="94"/>
      <c r="AZ248" s="91">
        <v>108</v>
      </c>
      <c r="BA248" s="92"/>
      <c r="BB248" s="92"/>
      <c r="BC248" s="92" t="s">
        <v>1454</v>
      </c>
      <c r="BD248" s="92"/>
      <c r="BE248" s="82"/>
      <c r="BF248" s="82"/>
      <c r="BG248" s="82"/>
      <c r="BH248" s="82"/>
    </row>
    <row r="249" spans="6:60" s="18" customFormat="1" ht="13.5">
      <c r="F249" s="83" t="s">
        <v>1072</v>
      </c>
      <c r="G249" s="83" t="s">
        <v>592</v>
      </c>
      <c r="H249" s="83" t="s">
        <v>301</v>
      </c>
      <c r="I249" s="83" t="s">
        <v>1368</v>
      </c>
      <c r="J249" s="83" t="s">
        <v>904</v>
      </c>
      <c r="K249" s="83" t="s">
        <v>724</v>
      </c>
      <c r="N249" s="112"/>
      <c r="P249" s="94"/>
      <c r="Z249" s="18">
        <v>109</v>
      </c>
      <c r="AA249" s="89" t="e">
        <f t="shared" si="10"/>
        <v>#REF!</v>
      </c>
      <c r="AB249" s="94"/>
      <c r="AZ249" s="91">
        <v>109</v>
      </c>
      <c r="BA249" s="92"/>
      <c r="BB249" s="92"/>
      <c r="BC249" s="92" t="s">
        <v>1455</v>
      </c>
      <c r="BD249" s="92"/>
      <c r="BE249" s="82"/>
      <c r="BF249" s="82"/>
      <c r="BG249" s="82"/>
      <c r="BH249" s="82"/>
    </row>
    <row r="250" spans="6:60" s="18" customFormat="1" ht="13.5">
      <c r="F250" s="83" t="s">
        <v>1073</v>
      </c>
      <c r="G250" s="83" t="s">
        <v>593</v>
      </c>
      <c r="H250" s="83" t="s">
        <v>301</v>
      </c>
      <c r="I250" s="83" t="s">
        <v>1369</v>
      </c>
      <c r="J250" s="83" t="s">
        <v>905</v>
      </c>
      <c r="K250" s="83" t="s">
        <v>47</v>
      </c>
      <c r="N250" s="112"/>
      <c r="P250" s="94"/>
      <c r="Z250" s="18">
        <v>110</v>
      </c>
      <c r="AA250" s="89" t="e">
        <f t="shared" si="10"/>
        <v>#REF!</v>
      </c>
      <c r="AB250" s="94"/>
      <c r="AZ250" s="91">
        <v>110</v>
      </c>
      <c r="BA250" s="92"/>
      <c r="BB250" s="92"/>
      <c r="BC250" s="92" t="s">
        <v>1456</v>
      </c>
      <c r="BD250" s="92"/>
      <c r="BE250" s="82"/>
      <c r="BF250" s="82"/>
      <c r="BG250" s="82"/>
      <c r="BH250" s="82"/>
    </row>
    <row r="251" spans="6:60" s="18" customFormat="1" ht="13.5">
      <c r="F251" s="83" t="s">
        <v>1074</v>
      </c>
      <c r="G251" s="83" t="s">
        <v>594</v>
      </c>
      <c r="H251" s="83" t="s">
        <v>301</v>
      </c>
      <c r="I251" s="83" t="s">
        <v>1370</v>
      </c>
      <c r="J251" s="83" t="s">
        <v>906</v>
      </c>
      <c r="K251" s="83" t="s">
        <v>49</v>
      </c>
      <c r="N251" s="112"/>
      <c r="P251" s="94"/>
      <c r="Z251" s="18">
        <v>111</v>
      </c>
      <c r="AA251" s="89" t="e">
        <f t="shared" si="10"/>
        <v>#REF!</v>
      </c>
      <c r="AB251" s="94"/>
      <c r="AZ251" s="91">
        <v>111</v>
      </c>
      <c r="BA251" s="92"/>
      <c r="BB251" s="92"/>
      <c r="BC251" s="92" t="s">
        <v>1457</v>
      </c>
      <c r="BD251" s="92"/>
      <c r="BE251" s="82"/>
      <c r="BF251" s="82"/>
      <c r="BG251" s="82"/>
      <c r="BH251" s="82"/>
    </row>
    <row r="252" spans="6:59" s="18" customFormat="1" ht="13.5">
      <c r="F252" s="83" t="s">
        <v>1075</v>
      </c>
      <c r="G252" s="83" t="s">
        <v>595</v>
      </c>
      <c r="H252" s="83" t="s">
        <v>301</v>
      </c>
      <c r="I252" s="83" t="s">
        <v>1371</v>
      </c>
      <c r="J252" s="83" t="s">
        <v>907</v>
      </c>
      <c r="K252" s="83" t="s">
        <v>725</v>
      </c>
      <c r="N252" s="112"/>
      <c r="P252" s="94"/>
      <c r="Z252" s="18">
        <v>112</v>
      </c>
      <c r="AA252" s="89" t="e">
        <f t="shared" si="10"/>
        <v>#REF!</v>
      </c>
      <c r="AB252" s="94"/>
      <c r="AZ252" s="91">
        <v>112</v>
      </c>
      <c r="BA252" s="92"/>
      <c r="BB252" s="92"/>
      <c r="BC252" s="92" t="s">
        <v>1458</v>
      </c>
      <c r="BD252" s="92"/>
      <c r="BE252" s="82"/>
      <c r="BF252" s="82"/>
      <c r="BG252" s="82"/>
    </row>
    <row r="253" spans="6:59" s="18" customFormat="1" ht="13.5">
      <c r="F253" s="83" t="s">
        <v>1076</v>
      </c>
      <c r="G253" s="83" t="s">
        <v>596</v>
      </c>
      <c r="H253" s="83" t="s">
        <v>301</v>
      </c>
      <c r="I253" s="83" t="s">
        <v>1372</v>
      </c>
      <c r="J253" s="83" t="s">
        <v>908</v>
      </c>
      <c r="K253" s="83" t="s">
        <v>50</v>
      </c>
      <c r="N253" s="112"/>
      <c r="P253" s="94"/>
      <c r="Z253" s="18">
        <v>113</v>
      </c>
      <c r="AA253" s="89" t="e">
        <f t="shared" si="10"/>
        <v>#REF!</v>
      </c>
      <c r="AB253" s="94"/>
      <c r="AZ253" s="91">
        <v>113</v>
      </c>
      <c r="BA253" s="92"/>
      <c r="BB253" s="92"/>
      <c r="BC253" s="92" t="s">
        <v>1459</v>
      </c>
      <c r="BD253" s="92"/>
      <c r="BE253" s="82"/>
      <c r="BF253" s="82"/>
      <c r="BG253" s="82"/>
    </row>
    <row r="254" spans="6:59" s="18" customFormat="1" ht="13.5">
      <c r="F254" s="83" t="s">
        <v>1077</v>
      </c>
      <c r="G254" s="83" t="s">
        <v>597</v>
      </c>
      <c r="H254" s="83" t="s">
        <v>301</v>
      </c>
      <c r="I254" s="83" t="s">
        <v>1373</v>
      </c>
      <c r="J254" s="83" t="s">
        <v>909</v>
      </c>
      <c r="K254" s="83" t="s">
        <v>726</v>
      </c>
      <c r="N254" s="112"/>
      <c r="P254" s="94"/>
      <c r="Z254" s="18">
        <v>114</v>
      </c>
      <c r="AA254" s="89" t="e">
        <f t="shared" si="10"/>
        <v>#REF!</v>
      </c>
      <c r="AB254" s="94"/>
      <c r="AZ254" s="91">
        <v>114</v>
      </c>
      <c r="BA254" s="92"/>
      <c r="BB254" s="92"/>
      <c r="BC254" s="92" t="s">
        <v>1460</v>
      </c>
      <c r="BD254" s="92"/>
      <c r="BE254" s="82"/>
      <c r="BF254" s="82"/>
      <c r="BG254" s="82"/>
    </row>
    <row r="255" spans="6:59" s="18" customFormat="1" ht="13.5">
      <c r="F255" s="83" t="s">
        <v>1078</v>
      </c>
      <c r="G255" s="83" t="s">
        <v>598</v>
      </c>
      <c r="H255" s="83" t="s">
        <v>301</v>
      </c>
      <c r="I255" s="83" t="s">
        <v>1374</v>
      </c>
      <c r="J255" s="83" t="s">
        <v>910</v>
      </c>
      <c r="K255" s="83" t="s">
        <v>727</v>
      </c>
      <c r="N255" s="112"/>
      <c r="P255" s="94"/>
      <c r="Z255" s="18">
        <v>115</v>
      </c>
      <c r="AA255" s="89" t="e">
        <f t="shared" si="10"/>
        <v>#REF!</v>
      </c>
      <c r="AB255" s="94"/>
      <c r="AZ255" s="91">
        <v>115</v>
      </c>
      <c r="BA255" s="92"/>
      <c r="BB255" s="92"/>
      <c r="BC255" s="92" t="s">
        <v>1461</v>
      </c>
      <c r="BD255" s="92"/>
      <c r="BE255" s="82"/>
      <c r="BF255" s="82"/>
      <c r="BG255" s="82"/>
    </row>
    <row r="256" spans="6:59" s="18" customFormat="1" ht="13.5">
      <c r="F256" s="83" t="s">
        <v>1079</v>
      </c>
      <c r="G256" s="83" t="s">
        <v>599</v>
      </c>
      <c r="H256" s="83" t="s">
        <v>301</v>
      </c>
      <c r="I256" s="83" t="s">
        <v>1375</v>
      </c>
      <c r="J256" s="83" t="s">
        <v>911</v>
      </c>
      <c r="K256" s="83" t="s">
        <v>51</v>
      </c>
      <c r="N256" s="112"/>
      <c r="P256" s="94"/>
      <c r="Z256" s="18">
        <v>116</v>
      </c>
      <c r="AA256" s="89" t="e">
        <f t="shared" si="10"/>
        <v>#REF!</v>
      </c>
      <c r="AB256" s="94"/>
      <c r="AZ256" s="91">
        <v>116</v>
      </c>
      <c r="BA256" s="92"/>
      <c r="BB256" s="92"/>
      <c r="BC256" s="92" t="s">
        <v>1462</v>
      </c>
      <c r="BD256" s="92"/>
      <c r="BE256" s="82"/>
      <c r="BF256" s="82"/>
      <c r="BG256" s="82"/>
    </row>
    <row r="257" spans="6:59" s="18" customFormat="1" ht="13.5">
      <c r="F257" s="83" t="s">
        <v>1080</v>
      </c>
      <c r="G257" s="83" t="s">
        <v>600</v>
      </c>
      <c r="H257" s="83" t="s">
        <v>301</v>
      </c>
      <c r="I257" s="83" t="s">
        <v>1376</v>
      </c>
      <c r="J257" s="83" t="s">
        <v>912</v>
      </c>
      <c r="K257" s="83" t="s">
        <v>776</v>
      </c>
      <c r="N257" s="112"/>
      <c r="P257" s="94"/>
      <c r="Z257" s="18">
        <v>117</v>
      </c>
      <c r="AA257" s="89" t="e">
        <f t="shared" si="10"/>
        <v>#REF!</v>
      </c>
      <c r="AB257" s="94"/>
      <c r="AZ257" s="91">
        <v>117</v>
      </c>
      <c r="BA257" s="92"/>
      <c r="BB257" s="92"/>
      <c r="BC257" s="92" t="s">
        <v>1463</v>
      </c>
      <c r="BD257" s="92"/>
      <c r="BE257" s="82"/>
      <c r="BF257" s="82"/>
      <c r="BG257" s="82"/>
    </row>
    <row r="258" spans="6:59" s="18" customFormat="1" ht="13.5">
      <c r="F258" s="83" t="s">
        <v>1081</v>
      </c>
      <c r="G258" s="83" t="s">
        <v>601</v>
      </c>
      <c r="H258" s="83" t="s">
        <v>301</v>
      </c>
      <c r="I258" s="83" t="s">
        <v>1377</v>
      </c>
      <c r="J258" s="83" t="s">
        <v>913</v>
      </c>
      <c r="K258" s="83" t="s">
        <v>52</v>
      </c>
      <c r="N258" s="112"/>
      <c r="P258" s="94"/>
      <c r="Z258" s="18">
        <v>118</v>
      </c>
      <c r="AA258" s="89" t="e">
        <f t="shared" si="10"/>
        <v>#REF!</v>
      </c>
      <c r="AB258" s="94"/>
      <c r="AZ258" s="91">
        <v>118</v>
      </c>
      <c r="BA258" s="92"/>
      <c r="BB258" s="92"/>
      <c r="BC258" s="92" t="s">
        <v>1464</v>
      </c>
      <c r="BD258" s="92"/>
      <c r="BE258" s="82"/>
      <c r="BF258" s="82"/>
      <c r="BG258" s="82"/>
    </row>
    <row r="259" spans="6:67" s="18" customFormat="1" ht="13.5">
      <c r="F259" s="83" t="s">
        <v>1082</v>
      </c>
      <c r="G259" s="83" t="s">
        <v>602</v>
      </c>
      <c r="H259" s="83" t="s">
        <v>301</v>
      </c>
      <c r="I259" s="83" t="s">
        <v>1378</v>
      </c>
      <c r="J259" s="83" t="s">
        <v>914</v>
      </c>
      <c r="K259" s="83" t="s">
        <v>777</v>
      </c>
      <c r="N259" s="112"/>
      <c r="P259" s="94"/>
      <c r="Z259" s="18">
        <v>119</v>
      </c>
      <c r="AA259" s="89" t="e">
        <f t="shared" si="10"/>
        <v>#REF!</v>
      </c>
      <c r="AB259" s="94"/>
      <c r="AZ259" s="91">
        <v>119</v>
      </c>
      <c r="BA259" s="92"/>
      <c r="BB259" s="92"/>
      <c r="BC259" s="92" t="s">
        <v>1465</v>
      </c>
      <c r="BD259" s="92"/>
      <c r="BL259" s="22" t="s">
        <v>86</v>
      </c>
      <c r="BM259" s="22" t="s">
        <v>242</v>
      </c>
      <c r="BN259" s="22" t="s">
        <v>86</v>
      </c>
      <c r="BO259" s="21">
        <v>245542</v>
      </c>
    </row>
    <row r="260" spans="6:67" s="18" customFormat="1" ht="13.5">
      <c r="F260" s="83" t="s">
        <v>1083</v>
      </c>
      <c r="G260" s="83" t="s">
        <v>603</v>
      </c>
      <c r="H260" s="83" t="s">
        <v>301</v>
      </c>
      <c r="I260" s="83" t="s">
        <v>1379</v>
      </c>
      <c r="J260" s="83" t="s">
        <v>915</v>
      </c>
      <c r="K260" s="83" t="s">
        <v>53</v>
      </c>
      <c r="N260" s="112"/>
      <c r="P260" s="94"/>
      <c r="Z260" s="18">
        <v>120</v>
      </c>
      <c r="AA260" s="89" t="e">
        <f t="shared" si="10"/>
        <v>#REF!</v>
      </c>
      <c r="AB260" s="94"/>
      <c r="AZ260" s="91">
        <v>120</v>
      </c>
      <c r="BA260" s="92"/>
      <c r="BB260" s="92"/>
      <c r="BC260" s="92" t="s">
        <v>1466</v>
      </c>
      <c r="BD260" s="92"/>
      <c r="BL260" s="22" t="s">
        <v>280</v>
      </c>
      <c r="BM260" s="22" t="s">
        <v>143</v>
      </c>
      <c r="BN260" s="22" t="s">
        <v>142</v>
      </c>
      <c r="BO260" s="21">
        <v>492428</v>
      </c>
    </row>
    <row r="261" spans="6:67" s="18" customFormat="1" ht="13.5">
      <c r="F261" s="83" t="s">
        <v>1084</v>
      </c>
      <c r="G261" s="83" t="s">
        <v>604</v>
      </c>
      <c r="H261" s="83" t="s">
        <v>301</v>
      </c>
      <c r="I261" s="83" t="s">
        <v>1380</v>
      </c>
      <c r="J261" s="83" t="s">
        <v>916</v>
      </c>
      <c r="K261" s="83" t="s">
        <v>54</v>
      </c>
      <c r="N261" s="112"/>
      <c r="P261" s="94"/>
      <c r="Z261" s="18">
        <v>121</v>
      </c>
      <c r="AA261" s="89" t="e">
        <f t="shared" si="10"/>
        <v>#REF!</v>
      </c>
      <c r="AB261" s="94"/>
      <c r="AZ261" s="91">
        <v>121</v>
      </c>
      <c r="BA261" s="92"/>
      <c r="BB261" s="92"/>
      <c r="BC261" s="92" t="s">
        <v>1467</v>
      </c>
      <c r="BD261" s="92"/>
      <c r="BL261" s="22" t="s">
        <v>272</v>
      </c>
      <c r="BM261" s="22" t="s">
        <v>127</v>
      </c>
      <c r="BN261" s="22" t="s">
        <v>126</v>
      </c>
      <c r="BO261" s="25">
        <v>492175</v>
      </c>
    </row>
    <row r="262" spans="6:67" s="18" customFormat="1" ht="13.5">
      <c r="F262" s="83" t="s">
        <v>1085</v>
      </c>
      <c r="G262" s="83" t="s">
        <v>605</v>
      </c>
      <c r="H262" s="83" t="s">
        <v>301</v>
      </c>
      <c r="I262" s="83" t="s">
        <v>1381</v>
      </c>
      <c r="J262" s="83" t="s">
        <v>917</v>
      </c>
      <c r="K262" s="83" t="s">
        <v>778</v>
      </c>
      <c r="N262" s="112"/>
      <c r="P262" s="94"/>
      <c r="Z262" s="18">
        <v>122</v>
      </c>
      <c r="AA262" s="89" t="e">
        <f t="shared" si="10"/>
        <v>#REF!</v>
      </c>
      <c r="AB262" s="94"/>
      <c r="AZ262" s="91">
        <v>122</v>
      </c>
      <c r="BA262" s="92"/>
      <c r="BB262" s="92"/>
      <c r="BC262" s="92" t="s">
        <v>1468</v>
      </c>
      <c r="BD262" s="92"/>
      <c r="BL262" s="22" t="s">
        <v>271</v>
      </c>
      <c r="BM262" s="22" t="s">
        <v>125</v>
      </c>
      <c r="BN262" s="22" t="s">
        <v>124</v>
      </c>
      <c r="BO262" s="21">
        <v>492162</v>
      </c>
    </row>
    <row r="263" spans="6:67" s="18" customFormat="1" ht="13.5">
      <c r="F263" s="83" t="s">
        <v>1086</v>
      </c>
      <c r="G263" s="83" t="s">
        <v>606</v>
      </c>
      <c r="H263" s="83" t="s">
        <v>301</v>
      </c>
      <c r="I263" s="83" t="s">
        <v>1382</v>
      </c>
      <c r="J263" s="83" t="s">
        <v>918</v>
      </c>
      <c r="K263" s="83" t="s">
        <v>55</v>
      </c>
      <c r="N263" s="112"/>
      <c r="P263" s="94"/>
      <c r="Z263" s="18">
        <v>123</v>
      </c>
      <c r="AA263" s="89" t="e">
        <f t="shared" si="10"/>
        <v>#REF!</v>
      </c>
      <c r="AB263" s="94"/>
      <c r="AZ263" s="91">
        <v>123</v>
      </c>
      <c r="BA263" s="92"/>
      <c r="BB263" s="92"/>
      <c r="BC263" s="92" t="s">
        <v>1469</v>
      </c>
      <c r="BD263" s="92"/>
      <c r="BL263" s="22" t="s">
        <v>255</v>
      </c>
      <c r="BM263" s="22" t="s">
        <v>101</v>
      </c>
      <c r="BN263" s="22" t="s">
        <v>100</v>
      </c>
      <c r="BO263" s="21">
        <v>246104</v>
      </c>
    </row>
    <row r="264" spans="6:67" s="18" customFormat="1" ht="13.5">
      <c r="F264" s="83" t="s">
        <v>1087</v>
      </c>
      <c r="G264" s="83" t="s">
        <v>607</v>
      </c>
      <c r="H264" s="83" t="s">
        <v>301</v>
      </c>
      <c r="I264" s="83" t="s">
        <v>1383</v>
      </c>
      <c r="J264" s="83" t="s">
        <v>919</v>
      </c>
      <c r="K264" s="83" t="s">
        <v>779</v>
      </c>
      <c r="N264" s="112"/>
      <c r="P264" s="94"/>
      <c r="Z264" s="18">
        <v>124</v>
      </c>
      <c r="AA264" s="89" t="e">
        <f t="shared" si="10"/>
        <v>#REF!</v>
      </c>
      <c r="AB264" s="94"/>
      <c r="AZ264" s="91">
        <v>124</v>
      </c>
      <c r="BA264" s="92"/>
      <c r="BB264" s="92"/>
      <c r="BC264" s="92" t="s">
        <v>1470</v>
      </c>
      <c r="BD264" s="92"/>
      <c r="BL264" s="22" t="s">
        <v>39</v>
      </c>
      <c r="BM264" s="22" t="s">
        <v>203</v>
      </c>
      <c r="BN264" s="22" t="s">
        <v>39</v>
      </c>
      <c r="BO264" s="21">
        <v>245106</v>
      </c>
    </row>
    <row r="265" spans="6:67" s="18" customFormat="1" ht="13.5">
      <c r="F265" s="83" t="s">
        <v>1088</v>
      </c>
      <c r="G265" s="83" t="s">
        <v>608</v>
      </c>
      <c r="H265" s="83" t="s">
        <v>301</v>
      </c>
      <c r="I265" s="83" t="s">
        <v>1384</v>
      </c>
      <c r="J265" s="83" t="s">
        <v>920</v>
      </c>
      <c r="K265" s="83" t="s">
        <v>780</v>
      </c>
      <c r="N265" s="112"/>
      <c r="P265" s="94"/>
      <c r="Z265" s="18">
        <v>125</v>
      </c>
      <c r="AA265" s="89" t="e">
        <f t="shared" si="10"/>
        <v>#REF!</v>
      </c>
      <c r="AB265" s="94"/>
      <c r="AZ265" s="91">
        <v>125</v>
      </c>
      <c r="BA265" s="92"/>
      <c r="BB265" s="92"/>
      <c r="BC265" s="92" t="s">
        <v>1471</v>
      </c>
      <c r="BD265" s="92"/>
      <c r="BL265" s="22" t="s">
        <v>45</v>
      </c>
      <c r="BM265" s="22" t="s">
        <v>209</v>
      </c>
      <c r="BN265" s="22" t="s">
        <v>45</v>
      </c>
      <c r="BO265" s="21">
        <v>245121</v>
      </c>
    </row>
    <row r="266" spans="6:67" s="18" customFormat="1" ht="13.5">
      <c r="F266" s="83" t="s">
        <v>1089</v>
      </c>
      <c r="G266" s="83" t="s">
        <v>609</v>
      </c>
      <c r="H266" s="83" t="s">
        <v>301</v>
      </c>
      <c r="I266" s="83" t="s">
        <v>1385</v>
      </c>
      <c r="J266" s="83" t="s">
        <v>921</v>
      </c>
      <c r="K266" s="83" t="s">
        <v>159</v>
      </c>
      <c r="N266" s="112"/>
      <c r="P266" s="94"/>
      <c r="Z266" s="18">
        <v>126</v>
      </c>
      <c r="AA266" s="89" t="e">
        <f t="shared" si="10"/>
        <v>#REF!</v>
      </c>
      <c r="AB266" s="94"/>
      <c r="AZ266" s="91">
        <v>126</v>
      </c>
      <c r="BA266" s="92"/>
      <c r="BB266" s="92"/>
      <c r="BC266" s="92" t="s">
        <v>1472</v>
      </c>
      <c r="BD266" s="92"/>
      <c r="BL266" s="22" t="s">
        <v>154</v>
      </c>
      <c r="BM266" s="22" t="s">
        <v>204</v>
      </c>
      <c r="BN266" s="22" t="s">
        <v>154</v>
      </c>
      <c r="BO266" s="21">
        <v>245107</v>
      </c>
    </row>
    <row r="267" spans="6:67" s="18" customFormat="1" ht="13.5">
      <c r="F267" s="83" t="s">
        <v>1090</v>
      </c>
      <c r="G267" s="83" t="s">
        <v>610</v>
      </c>
      <c r="H267" s="83" t="s">
        <v>301</v>
      </c>
      <c r="I267" s="83" t="s">
        <v>1386</v>
      </c>
      <c r="J267" s="83" t="s">
        <v>922</v>
      </c>
      <c r="K267" s="83" t="s">
        <v>58</v>
      </c>
      <c r="N267" s="112"/>
      <c r="P267" s="94"/>
      <c r="Z267" s="18">
        <v>127</v>
      </c>
      <c r="AA267" s="89" t="e">
        <f t="shared" si="10"/>
        <v>#REF!</v>
      </c>
      <c r="AB267" s="94"/>
      <c r="AZ267" s="91">
        <v>127</v>
      </c>
      <c r="BA267" s="92"/>
      <c r="BB267" s="92"/>
      <c r="BC267" s="92" t="s">
        <v>1473</v>
      </c>
      <c r="BD267" s="92"/>
      <c r="BL267" s="22" t="s">
        <v>262</v>
      </c>
      <c r="BM267" s="22" t="s">
        <v>117</v>
      </c>
      <c r="BN267" s="22" t="s">
        <v>116</v>
      </c>
      <c r="BO267" s="25">
        <v>491007</v>
      </c>
    </row>
    <row r="268" spans="6:67" s="18" customFormat="1" ht="13.5">
      <c r="F268" s="83" t="s">
        <v>1091</v>
      </c>
      <c r="G268" s="83" t="s">
        <v>611</v>
      </c>
      <c r="H268" s="83" t="s">
        <v>301</v>
      </c>
      <c r="I268" s="83" t="s">
        <v>1387</v>
      </c>
      <c r="J268" s="83" t="s">
        <v>923</v>
      </c>
      <c r="K268" s="83" t="s">
        <v>59</v>
      </c>
      <c r="N268" s="112"/>
      <c r="P268" s="94"/>
      <c r="Z268" s="18">
        <v>128</v>
      </c>
      <c r="AA268" s="89" t="e">
        <f t="shared" si="10"/>
        <v>#REF!</v>
      </c>
      <c r="AB268" s="94"/>
      <c r="AZ268" s="91">
        <v>128</v>
      </c>
      <c r="BA268" s="92"/>
      <c r="BB268" s="92"/>
      <c r="BC268" s="92" t="s">
        <v>1474</v>
      </c>
      <c r="BD268" s="92"/>
      <c r="BL268" s="22" t="s">
        <v>239</v>
      </c>
      <c r="BM268" s="22" t="s">
        <v>240</v>
      </c>
      <c r="BN268" s="22" t="s">
        <v>163</v>
      </c>
      <c r="BO268" s="21">
        <v>245515</v>
      </c>
    </row>
    <row r="269" spans="6:67" s="18" customFormat="1" ht="13.5">
      <c r="F269" s="83" t="s">
        <v>1092</v>
      </c>
      <c r="G269" s="83" t="s">
        <v>612</v>
      </c>
      <c r="H269" s="83" t="s">
        <v>301</v>
      </c>
      <c r="I269" s="83" t="s">
        <v>1388</v>
      </c>
      <c r="J269" s="83" t="s">
        <v>924</v>
      </c>
      <c r="K269" s="83" t="s">
        <v>781</v>
      </c>
      <c r="N269" s="112"/>
      <c r="P269" s="94"/>
      <c r="Z269" s="18">
        <v>129</v>
      </c>
      <c r="AA269" s="89" t="e">
        <f aca="true" t="shared" si="11" ref="AA269:AA285">VLOOKUP(Z269,AZ269:BD462,$A$3,FALSE)</f>
        <v>#REF!</v>
      </c>
      <c r="AB269" s="94"/>
      <c r="AZ269" s="91">
        <v>129</v>
      </c>
      <c r="BA269" s="92"/>
      <c r="BB269" s="92"/>
      <c r="BC269" s="92" t="s">
        <v>1475</v>
      </c>
      <c r="BD269" s="92"/>
      <c r="BL269" s="22" t="s">
        <v>23</v>
      </c>
      <c r="BM269" s="22" t="s">
        <v>24</v>
      </c>
      <c r="BN269" s="22" t="s">
        <v>23</v>
      </c>
      <c r="BO269" s="21">
        <v>241014</v>
      </c>
    </row>
    <row r="270" spans="6:67" s="18" customFormat="1" ht="13.5">
      <c r="F270" s="83" t="s">
        <v>1093</v>
      </c>
      <c r="G270" s="83" t="s">
        <v>613</v>
      </c>
      <c r="H270" s="83" t="s">
        <v>301</v>
      </c>
      <c r="I270" s="83" t="s">
        <v>1389</v>
      </c>
      <c r="J270" s="83" t="s">
        <v>925</v>
      </c>
      <c r="K270" s="83" t="s">
        <v>158</v>
      </c>
      <c r="N270" s="112"/>
      <c r="P270" s="94"/>
      <c r="Z270" s="18">
        <v>130</v>
      </c>
      <c r="AA270" s="89" t="e">
        <f t="shared" si="11"/>
        <v>#REF!</v>
      </c>
      <c r="AB270" s="94"/>
      <c r="AZ270" s="91">
        <v>130</v>
      </c>
      <c r="BA270" s="92"/>
      <c r="BB270" s="92"/>
      <c r="BC270" s="92" t="s">
        <v>1476</v>
      </c>
      <c r="BD270" s="92"/>
      <c r="BL270" s="22" t="s">
        <v>82</v>
      </c>
      <c r="BM270" s="22" t="s">
        <v>238</v>
      </c>
      <c r="BN270" s="22" t="s">
        <v>82</v>
      </c>
      <c r="BO270" s="21">
        <v>245511</v>
      </c>
    </row>
    <row r="271" spans="6:67" s="18" customFormat="1" ht="13.5">
      <c r="F271" s="83" t="s">
        <v>1094</v>
      </c>
      <c r="G271" s="83" t="s">
        <v>614</v>
      </c>
      <c r="H271" s="83" t="s">
        <v>301</v>
      </c>
      <c r="I271" s="83" t="s">
        <v>1390</v>
      </c>
      <c r="J271" s="83" t="s">
        <v>926</v>
      </c>
      <c r="K271" s="83" t="s">
        <v>782</v>
      </c>
      <c r="N271" s="112"/>
      <c r="P271" s="94"/>
      <c r="Z271" s="18">
        <v>131</v>
      </c>
      <c r="AA271" s="89" t="e">
        <f t="shared" si="11"/>
        <v>#REF!</v>
      </c>
      <c r="AB271" s="94"/>
      <c r="AZ271" s="91">
        <v>131</v>
      </c>
      <c r="BA271" s="92"/>
      <c r="BB271" s="92"/>
      <c r="BC271" s="92" t="s">
        <v>1477</v>
      </c>
      <c r="BD271" s="92"/>
      <c r="BL271" s="22" t="s">
        <v>41</v>
      </c>
      <c r="BM271" s="22" t="s">
        <v>40</v>
      </c>
      <c r="BN271" s="22" t="s">
        <v>41</v>
      </c>
      <c r="BO271" s="21">
        <v>245108</v>
      </c>
    </row>
    <row r="272" spans="6:67" s="18" customFormat="1" ht="13.5">
      <c r="F272" s="83" t="s">
        <v>1095</v>
      </c>
      <c r="G272" s="83" t="s">
        <v>615</v>
      </c>
      <c r="H272" s="83" t="s">
        <v>301</v>
      </c>
      <c r="I272" s="83" t="s">
        <v>1391</v>
      </c>
      <c r="J272" s="83" t="s">
        <v>927</v>
      </c>
      <c r="K272" s="83" t="s">
        <v>783</v>
      </c>
      <c r="N272" s="112"/>
      <c r="P272" s="94"/>
      <c r="Z272" s="18">
        <v>132</v>
      </c>
      <c r="AA272" s="89" t="e">
        <f t="shared" si="11"/>
        <v>#REF!</v>
      </c>
      <c r="AB272" s="94"/>
      <c r="AZ272" s="91">
        <v>132</v>
      </c>
      <c r="BA272" s="92"/>
      <c r="BB272" s="92"/>
      <c r="BC272" s="92" t="s">
        <v>1478</v>
      </c>
      <c r="BD272" s="92"/>
      <c r="BL272" s="22" t="s">
        <v>73</v>
      </c>
      <c r="BM272" s="22" t="s">
        <v>230</v>
      </c>
      <c r="BN272" s="22" t="s">
        <v>73</v>
      </c>
      <c r="BO272" s="21">
        <v>245414</v>
      </c>
    </row>
    <row r="273" spans="6:67" s="18" customFormat="1" ht="13.5">
      <c r="F273" s="83" t="s">
        <v>1096</v>
      </c>
      <c r="G273" s="83" t="s">
        <v>616</v>
      </c>
      <c r="H273" s="83" t="s">
        <v>301</v>
      </c>
      <c r="I273" s="83" t="s">
        <v>1392</v>
      </c>
      <c r="J273" s="83" t="s">
        <v>928</v>
      </c>
      <c r="K273" s="83" t="s">
        <v>784</v>
      </c>
      <c r="N273" s="112"/>
      <c r="P273" s="94"/>
      <c r="Z273" s="18">
        <v>133</v>
      </c>
      <c r="AA273" s="89" t="e">
        <f t="shared" si="11"/>
        <v>#REF!</v>
      </c>
      <c r="AB273" s="94"/>
      <c r="AZ273" s="91">
        <v>133</v>
      </c>
      <c r="BA273" s="92"/>
      <c r="BB273" s="92"/>
      <c r="BC273" s="92" t="s">
        <v>1479</v>
      </c>
      <c r="BD273" s="92"/>
      <c r="BL273" s="22" t="s">
        <v>282</v>
      </c>
      <c r="BM273" s="22" t="s">
        <v>283</v>
      </c>
      <c r="BN273" s="22" t="s">
        <v>146</v>
      </c>
      <c r="BO273" s="21">
        <v>495227</v>
      </c>
    </row>
    <row r="274" spans="6:67" s="18" customFormat="1" ht="13.5">
      <c r="F274" s="83" t="s">
        <v>1097</v>
      </c>
      <c r="G274" s="83" t="s">
        <v>617</v>
      </c>
      <c r="H274" s="83" t="s">
        <v>301</v>
      </c>
      <c r="I274" s="83" t="s">
        <v>1393</v>
      </c>
      <c r="J274" s="83" t="s">
        <v>929</v>
      </c>
      <c r="K274" s="83" t="s">
        <v>56</v>
      </c>
      <c r="N274" s="112"/>
      <c r="P274" s="94"/>
      <c r="Z274" s="18">
        <v>134</v>
      </c>
      <c r="AA274" s="89" t="e">
        <f t="shared" si="11"/>
        <v>#REF!</v>
      </c>
      <c r="AB274" s="94"/>
      <c r="AZ274" s="91">
        <v>134</v>
      </c>
      <c r="BA274" s="92"/>
      <c r="BB274" s="92"/>
      <c r="BC274" s="92" t="s">
        <v>1480</v>
      </c>
      <c r="BD274" s="92"/>
      <c r="BL274" s="22" t="s">
        <v>110</v>
      </c>
      <c r="BM274" s="22" t="s">
        <v>111</v>
      </c>
      <c r="BN274" s="22" t="s">
        <v>110</v>
      </c>
      <c r="BO274" s="21">
        <v>490024</v>
      </c>
    </row>
    <row r="275" spans="6:67" s="18" customFormat="1" ht="13.5">
      <c r="F275" s="83" t="s">
        <v>1098</v>
      </c>
      <c r="G275" s="83" t="s">
        <v>618</v>
      </c>
      <c r="H275" s="83" t="s">
        <v>301</v>
      </c>
      <c r="I275" s="83" t="s">
        <v>1394</v>
      </c>
      <c r="J275" s="83" t="s">
        <v>930</v>
      </c>
      <c r="K275" s="83" t="s">
        <v>157</v>
      </c>
      <c r="N275" s="112"/>
      <c r="P275" s="94"/>
      <c r="Z275" s="18">
        <v>135</v>
      </c>
      <c r="AA275" s="89" t="e">
        <f t="shared" si="11"/>
        <v>#REF!</v>
      </c>
      <c r="AB275" s="94"/>
      <c r="AZ275" s="91">
        <v>135</v>
      </c>
      <c r="BA275" s="92"/>
      <c r="BB275" s="92"/>
      <c r="BC275" s="92" t="s">
        <v>1481</v>
      </c>
      <c r="BD275" s="92"/>
      <c r="BL275" s="22" t="s">
        <v>92</v>
      </c>
      <c r="BM275" s="22" t="s">
        <v>249</v>
      </c>
      <c r="BN275" s="22" t="s">
        <v>92</v>
      </c>
      <c r="BO275" s="21">
        <v>245604</v>
      </c>
    </row>
    <row r="276" spans="6:67" s="18" customFormat="1" ht="13.5">
      <c r="F276" s="83" t="s">
        <v>1099</v>
      </c>
      <c r="G276" s="83" t="s">
        <v>619</v>
      </c>
      <c r="H276" s="83" t="s">
        <v>301</v>
      </c>
      <c r="I276" s="83" t="s">
        <v>1395</v>
      </c>
      <c r="J276" s="83" t="s">
        <v>931</v>
      </c>
      <c r="K276" s="83" t="s">
        <v>57</v>
      </c>
      <c r="N276" s="112"/>
      <c r="P276" s="94"/>
      <c r="Z276" s="18">
        <v>136</v>
      </c>
      <c r="AA276" s="89" t="e">
        <f t="shared" si="11"/>
        <v>#REF!</v>
      </c>
      <c r="AB276" s="94"/>
      <c r="AH276" s="18" t="s">
        <v>324</v>
      </c>
      <c r="AZ276" s="91">
        <v>136</v>
      </c>
      <c r="BA276" s="92"/>
      <c r="BB276" s="92"/>
      <c r="BC276" s="92" t="s">
        <v>1482</v>
      </c>
      <c r="BD276" s="92"/>
      <c r="BL276" s="22" t="s">
        <v>46</v>
      </c>
      <c r="BM276" s="22" t="s">
        <v>210</v>
      </c>
      <c r="BN276" s="22" t="s">
        <v>46</v>
      </c>
      <c r="BO276" s="21">
        <v>245122</v>
      </c>
    </row>
    <row r="277" spans="6:67" s="18" customFormat="1" ht="13.5">
      <c r="F277" s="83" t="s">
        <v>1100</v>
      </c>
      <c r="G277" s="83" t="s">
        <v>620</v>
      </c>
      <c r="H277" s="83" t="s">
        <v>301</v>
      </c>
      <c r="I277" s="83" t="s">
        <v>1396</v>
      </c>
      <c r="J277" s="83" t="s">
        <v>932</v>
      </c>
      <c r="K277" s="83" t="s">
        <v>728</v>
      </c>
      <c r="N277" s="112"/>
      <c r="P277" s="94"/>
      <c r="Z277" s="18">
        <v>137</v>
      </c>
      <c r="AA277" s="89" t="e">
        <f t="shared" si="11"/>
        <v>#REF!</v>
      </c>
      <c r="AB277" s="94"/>
      <c r="AH277" s="18" t="s">
        <v>324</v>
      </c>
      <c r="AZ277" s="91">
        <v>137</v>
      </c>
      <c r="BA277" s="92"/>
      <c r="BB277" s="92"/>
      <c r="BC277" s="92" t="s">
        <v>1483</v>
      </c>
      <c r="BD277" s="92"/>
      <c r="BL277" s="22" t="s">
        <v>266</v>
      </c>
      <c r="BM277" s="22" t="s">
        <v>119</v>
      </c>
      <c r="BN277" s="22" t="s">
        <v>118</v>
      </c>
      <c r="BO277" s="25">
        <v>492114</v>
      </c>
    </row>
    <row r="278" spans="6:67" s="18" customFormat="1" ht="13.5">
      <c r="F278" s="83" t="s">
        <v>1101</v>
      </c>
      <c r="G278" s="83" t="s">
        <v>621</v>
      </c>
      <c r="H278" s="83" t="s">
        <v>301</v>
      </c>
      <c r="I278" s="83" t="s">
        <v>1397</v>
      </c>
      <c r="J278" s="83" t="s">
        <v>933</v>
      </c>
      <c r="K278" s="83" t="s">
        <v>785</v>
      </c>
      <c r="N278" s="112"/>
      <c r="P278" s="94"/>
      <c r="Z278" s="18">
        <v>138</v>
      </c>
      <c r="AA278" s="89" t="e">
        <f t="shared" si="11"/>
        <v>#REF!</v>
      </c>
      <c r="AB278" s="94"/>
      <c r="AH278" s="18" t="s">
        <v>325</v>
      </c>
      <c r="AZ278" s="91">
        <v>138</v>
      </c>
      <c r="BA278" s="92"/>
      <c r="BB278" s="92"/>
      <c r="BC278" s="92" t="s">
        <v>1484</v>
      </c>
      <c r="BD278" s="92"/>
      <c r="BL278" s="22" t="s">
        <v>25</v>
      </c>
      <c r="BM278" s="22" t="s">
        <v>26</v>
      </c>
      <c r="BN278" s="22" t="s">
        <v>25</v>
      </c>
      <c r="BO278" s="25">
        <v>210096</v>
      </c>
    </row>
    <row r="279" spans="6:67" s="18" customFormat="1" ht="13.5">
      <c r="F279" s="83" t="s">
        <v>1102</v>
      </c>
      <c r="G279" s="83" t="s">
        <v>622</v>
      </c>
      <c r="H279" s="83" t="s">
        <v>301</v>
      </c>
      <c r="I279" s="83" t="s">
        <v>1398</v>
      </c>
      <c r="J279" s="83" t="s">
        <v>934</v>
      </c>
      <c r="K279" s="83" t="s">
        <v>786</v>
      </c>
      <c r="N279" s="112"/>
      <c r="P279" s="94"/>
      <c r="Z279" s="18">
        <v>139</v>
      </c>
      <c r="AA279" s="89" t="e">
        <f t="shared" si="11"/>
        <v>#REF!</v>
      </c>
      <c r="AB279" s="94"/>
      <c r="AH279" s="18" t="s">
        <v>326</v>
      </c>
      <c r="AZ279" s="91">
        <v>139</v>
      </c>
      <c r="BA279" s="92"/>
      <c r="BB279" s="92"/>
      <c r="BC279" s="92" t="s">
        <v>1485</v>
      </c>
      <c r="BD279" s="92"/>
      <c r="BL279" s="22" t="s">
        <v>84</v>
      </c>
      <c r="BM279" s="22" t="s">
        <v>241</v>
      </c>
      <c r="BN279" s="22" t="s">
        <v>84</v>
      </c>
      <c r="BO279" s="21">
        <v>245523</v>
      </c>
    </row>
    <row r="280" spans="6:67" s="18" customFormat="1" ht="13.5">
      <c r="F280" s="83" t="s">
        <v>1103</v>
      </c>
      <c r="G280" s="83" t="s">
        <v>623</v>
      </c>
      <c r="H280" s="83" t="s">
        <v>301</v>
      </c>
      <c r="I280" s="83" t="s">
        <v>1399</v>
      </c>
      <c r="J280" s="83" t="s">
        <v>935</v>
      </c>
      <c r="K280" s="83" t="s">
        <v>787</v>
      </c>
      <c r="N280" s="112"/>
      <c r="P280" s="94"/>
      <c r="Z280" s="18">
        <v>140</v>
      </c>
      <c r="AA280" s="89" t="e">
        <f t="shared" si="11"/>
        <v>#REF!</v>
      </c>
      <c r="AB280" s="94"/>
      <c r="AH280" s="18" t="s">
        <v>326</v>
      </c>
      <c r="AZ280" s="91">
        <v>140</v>
      </c>
      <c r="BA280" s="92"/>
      <c r="BB280" s="92"/>
      <c r="BC280" s="92" t="s">
        <v>1486</v>
      </c>
      <c r="BD280" s="92"/>
      <c r="BL280" s="22" t="s">
        <v>76</v>
      </c>
      <c r="BM280" s="22" t="s">
        <v>233</v>
      </c>
      <c r="BN280" s="22" t="s">
        <v>76</v>
      </c>
      <c r="BO280" s="21">
        <v>245501</v>
      </c>
    </row>
    <row r="281" spans="6:67" s="18" customFormat="1" ht="13.5">
      <c r="F281" s="83" t="s">
        <v>1104</v>
      </c>
      <c r="G281" s="83" t="s">
        <v>624</v>
      </c>
      <c r="H281" s="83" t="s">
        <v>301</v>
      </c>
      <c r="I281" s="83" t="s">
        <v>1400</v>
      </c>
      <c r="J281" s="83" t="s">
        <v>936</v>
      </c>
      <c r="K281" s="83" t="s">
        <v>788</v>
      </c>
      <c r="N281" s="112"/>
      <c r="P281" s="94"/>
      <c r="Z281" s="18">
        <v>141</v>
      </c>
      <c r="AA281" s="89" t="e">
        <f t="shared" si="11"/>
        <v>#REF!</v>
      </c>
      <c r="AB281" s="94"/>
      <c r="AH281" s="18" t="s">
        <v>326</v>
      </c>
      <c r="AZ281" s="91">
        <v>141</v>
      </c>
      <c r="BA281" s="92"/>
      <c r="BB281" s="92"/>
      <c r="BC281" s="92" t="s">
        <v>1487</v>
      </c>
      <c r="BD281" s="92"/>
      <c r="BL281" s="22" t="s">
        <v>274</v>
      </c>
      <c r="BM281" s="22" t="s">
        <v>131</v>
      </c>
      <c r="BN281" s="22" t="s">
        <v>130</v>
      </c>
      <c r="BO281" s="25">
        <v>492195</v>
      </c>
    </row>
    <row r="282" spans="6:67" s="18" customFormat="1" ht="13.5">
      <c r="F282" s="83" t="s">
        <v>1105</v>
      </c>
      <c r="G282" s="83" t="s">
        <v>625</v>
      </c>
      <c r="H282" s="83" t="s">
        <v>301</v>
      </c>
      <c r="I282" s="83" t="s">
        <v>1401</v>
      </c>
      <c r="J282" s="83" t="s">
        <v>937</v>
      </c>
      <c r="K282" s="83" t="s">
        <v>789</v>
      </c>
      <c r="N282" s="112"/>
      <c r="P282" s="94"/>
      <c r="Z282" s="18">
        <v>142</v>
      </c>
      <c r="AA282" s="89" t="e">
        <f t="shared" si="11"/>
        <v>#REF!</v>
      </c>
      <c r="AB282" s="94"/>
      <c r="AH282" s="18" t="s">
        <v>327</v>
      </c>
      <c r="AZ282" s="91">
        <v>142</v>
      </c>
      <c r="BA282" s="92"/>
      <c r="BB282" s="92"/>
      <c r="BC282" s="92" t="s">
        <v>1488</v>
      </c>
      <c r="BD282" s="92"/>
      <c r="BL282" s="22" t="s">
        <v>284</v>
      </c>
      <c r="BM282" s="22" t="s">
        <v>285</v>
      </c>
      <c r="BN282" s="22" t="s">
        <v>284</v>
      </c>
      <c r="BO282" s="21">
        <v>499127</v>
      </c>
    </row>
    <row r="283" spans="6:67" s="18" customFormat="1" ht="13.5">
      <c r="F283" s="83" t="s">
        <v>1106</v>
      </c>
      <c r="G283" s="83" t="s">
        <v>626</v>
      </c>
      <c r="H283" s="83" t="s">
        <v>301</v>
      </c>
      <c r="I283" s="83" t="s">
        <v>1402</v>
      </c>
      <c r="J283" s="83" t="s">
        <v>938</v>
      </c>
      <c r="K283" s="83" t="s">
        <v>790</v>
      </c>
      <c r="N283" s="112"/>
      <c r="P283" s="94"/>
      <c r="Z283" s="18">
        <v>143</v>
      </c>
      <c r="AA283" s="89" t="e">
        <f t="shared" si="11"/>
        <v>#REF!</v>
      </c>
      <c r="AB283" s="94"/>
      <c r="AH283" s="18" t="s">
        <v>327</v>
      </c>
      <c r="AZ283" s="91">
        <v>143</v>
      </c>
      <c r="BA283" s="92"/>
      <c r="BB283" s="92"/>
      <c r="BC283" s="92" t="s">
        <v>1489</v>
      </c>
      <c r="BD283" s="92"/>
      <c r="BL283" s="22" t="s">
        <v>51</v>
      </c>
      <c r="BM283" s="22" t="s">
        <v>211</v>
      </c>
      <c r="BN283" s="22" t="s">
        <v>51</v>
      </c>
      <c r="BO283" s="21">
        <v>245141</v>
      </c>
    </row>
    <row r="284" spans="6:67" s="18" customFormat="1" ht="13.5">
      <c r="F284" s="83" t="s">
        <v>1107</v>
      </c>
      <c r="G284" s="83" t="s">
        <v>627</v>
      </c>
      <c r="H284" s="83" t="s">
        <v>301</v>
      </c>
      <c r="I284" s="83" t="s">
        <v>1403</v>
      </c>
      <c r="J284" s="83" t="s">
        <v>939</v>
      </c>
      <c r="K284" s="83" t="s">
        <v>791</v>
      </c>
      <c r="N284" s="112"/>
      <c r="P284" s="94"/>
      <c r="Z284" s="18">
        <v>144</v>
      </c>
      <c r="AA284" s="89" t="e">
        <f t="shared" si="11"/>
        <v>#REF!</v>
      </c>
      <c r="AB284" s="94"/>
      <c r="AH284" s="18" t="s">
        <v>328</v>
      </c>
      <c r="AZ284" s="91">
        <v>144</v>
      </c>
      <c r="BA284" s="92"/>
      <c r="BB284" s="92"/>
      <c r="BC284" s="92" t="s">
        <v>1490</v>
      </c>
      <c r="BD284" s="92"/>
      <c r="BL284" s="22" t="s">
        <v>162</v>
      </c>
      <c r="BM284" s="22" t="s">
        <v>235</v>
      </c>
      <c r="BN284" s="22" t="s">
        <v>162</v>
      </c>
      <c r="BO284" s="21">
        <v>245505</v>
      </c>
    </row>
    <row r="285" spans="6:67" s="18" customFormat="1" ht="13.5">
      <c r="F285" s="83" t="s">
        <v>1108</v>
      </c>
      <c r="G285" s="83" t="s">
        <v>628</v>
      </c>
      <c r="H285" s="83" t="s">
        <v>301</v>
      </c>
      <c r="I285" s="83" t="s">
        <v>1404</v>
      </c>
      <c r="J285" s="83" t="s">
        <v>940</v>
      </c>
      <c r="K285" s="83" t="s">
        <v>792</v>
      </c>
      <c r="N285" s="112"/>
      <c r="P285" s="94"/>
      <c r="Z285" s="18">
        <v>145</v>
      </c>
      <c r="AA285" s="89" t="e">
        <f t="shared" si="11"/>
        <v>#REF!</v>
      </c>
      <c r="AB285" s="94"/>
      <c r="AH285" s="18" t="s">
        <v>328</v>
      </c>
      <c r="AZ285" s="91">
        <v>145</v>
      </c>
      <c r="BA285" s="92"/>
      <c r="BB285" s="92"/>
      <c r="BC285" s="92" t="s">
        <v>1491</v>
      </c>
      <c r="BD285" s="92"/>
      <c r="BL285" s="22" t="s">
        <v>80</v>
      </c>
      <c r="BM285" s="22" t="s">
        <v>237</v>
      </c>
      <c r="BN285" s="22" t="s">
        <v>80</v>
      </c>
      <c r="BO285" s="21">
        <v>245507</v>
      </c>
    </row>
    <row r="286" spans="6:67" s="18" customFormat="1" ht="13.5">
      <c r="F286" s="83" t="s">
        <v>1109</v>
      </c>
      <c r="G286" s="83" t="s">
        <v>629</v>
      </c>
      <c r="H286" s="83" t="s">
        <v>301</v>
      </c>
      <c r="I286" s="83" t="s">
        <v>1405</v>
      </c>
      <c r="J286" s="83" t="s">
        <v>941</v>
      </c>
      <c r="K286" s="83" t="s">
        <v>793</v>
      </c>
      <c r="N286" s="112"/>
      <c r="P286" s="94"/>
      <c r="Z286" s="18">
        <v>146</v>
      </c>
      <c r="AA286" s="89" t="e">
        <f>VLOOKUP(Z286,AZ286:BD478,$A$3,FALSE)</f>
        <v>#REF!</v>
      </c>
      <c r="AB286" s="94"/>
      <c r="AH286" s="18" t="s">
        <v>328</v>
      </c>
      <c r="AZ286" s="91">
        <v>146</v>
      </c>
      <c r="BA286" s="92"/>
      <c r="BB286" s="92"/>
      <c r="BC286" s="92" t="s">
        <v>1492</v>
      </c>
      <c r="BD286" s="92"/>
      <c r="BL286" s="22" t="s">
        <v>91</v>
      </c>
      <c r="BM286" s="22" t="s">
        <v>248</v>
      </c>
      <c r="BN286" s="22" t="s">
        <v>91</v>
      </c>
      <c r="BO286" s="21">
        <v>245601</v>
      </c>
    </row>
    <row r="287" spans="6:67" s="18" customFormat="1" ht="13.5">
      <c r="F287" s="83" t="s">
        <v>1110</v>
      </c>
      <c r="G287" s="83" t="s">
        <v>630</v>
      </c>
      <c r="H287" s="83" t="s">
        <v>301</v>
      </c>
      <c r="I287" s="83" t="s">
        <v>1406</v>
      </c>
      <c r="J287" s="83" t="s">
        <v>942</v>
      </c>
      <c r="K287" s="83" t="s">
        <v>794</v>
      </c>
      <c r="N287" s="112"/>
      <c r="P287" s="94"/>
      <c r="Z287" s="18">
        <v>147</v>
      </c>
      <c r="AA287" s="89" t="e">
        <f>VLOOKUP(Z287,AZ287:BD478,$A$3,FALSE)</f>
        <v>#REF!</v>
      </c>
      <c r="AB287" s="94"/>
      <c r="AH287" s="18" t="s">
        <v>328</v>
      </c>
      <c r="AZ287" s="91">
        <v>147</v>
      </c>
      <c r="BA287" s="92"/>
      <c r="BB287" s="92"/>
      <c r="BC287" s="92" t="s">
        <v>1493</v>
      </c>
      <c r="BD287" s="92"/>
      <c r="BL287" s="22" t="s">
        <v>61</v>
      </c>
      <c r="BM287" s="22" t="s">
        <v>217</v>
      </c>
      <c r="BN287" s="22" t="s">
        <v>61</v>
      </c>
      <c r="BO287" s="21">
        <v>245211</v>
      </c>
    </row>
    <row r="288" spans="6:67" s="18" customFormat="1" ht="13.5">
      <c r="F288" s="83" t="s">
        <v>1111</v>
      </c>
      <c r="G288" s="83" t="s">
        <v>631</v>
      </c>
      <c r="H288" s="83" t="s">
        <v>301</v>
      </c>
      <c r="I288" s="83" t="s">
        <v>1407</v>
      </c>
      <c r="J288" s="83" t="s">
        <v>943</v>
      </c>
      <c r="K288" s="83" t="s">
        <v>944</v>
      </c>
      <c r="N288" s="112"/>
      <c r="P288" s="94"/>
      <c r="Z288" s="18">
        <v>148</v>
      </c>
      <c r="AA288" s="89" t="e">
        <f>VLOOKUP(Z288,AZ288:BD478,$A$3,FALSE)</f>
        <v>#REF!</v>
      </c>
      <c r="AB288" s="94"/>
      <c r="AZ288" s="91">
        <v>148</v>
      </c>
      <c r="BA288" s="92"/>
      <c r="BB288" s="92"/>
      <c r="BC288" s="92" t="s">
        <v>1494</v>
      </c>
      <c r="BD288" s="92"/>
      <c r="BL288" s="22" t="s">
        <v>269</v>
      </c>
      <c r="BM288" s="22" t="s">
        <v>121</v>
      </c>
      <c r="BN288" s="22" t="s">
        <v>120</v>
      </c>
      <c r="BO288" s="25">
        <v>492122</v>
      </c>
    </row>
    <row r="289" spans="6:67" s="18" customFormat="1" ht="13.5">
      <c r="F289" s="83" t="s">
        <v>1112</v>
      </c>
      <c r="G289" s="83" t="s">
        <v>632</v>
      </c>
      <c r="H289" s="83" t="s">
        <v>301</v>
      </c>
      <c r="I289" s="83" t="s">
        <v>1408</v>
      </c>
      <c r="J289" s="83" t="s">
        <v>945</v>
      </c>
      <c r="K289" s="83" t="s">
        <v>795</v>
      </c>
      <c r="N289" s="112"/>
      <c r="P289" s="94"/>
      <c r="Z289" s="18">
        <v>149</v>
      </c>
      <c r="AA289" s="89" t="e">
        <f>VLOOKUP(Z289,AZ289:BD478,$A$3,FALSE)</f>
        <v>#REF!</v>
      </c>
      <c r="AB289" s="94"/>
      <c r="AH289" s="18" t="s">
        <v>303</v>
      </c>
      <c r="AZ289" s="91">
        <v>149</v>
      </c>
      <c r="BA289" s="92"/>
      <c r="BB289" s="92"/>
      <c r="BC289" s="92" t="s">
        <v>1495</v>
      </c>
      <c r="BD289" s="92"/>
      <c r="BL289" s="22" t="s">
        <v>270</v>
      </c>
      <c r="BM289" s="22" t="s">
        <v>123</v>
      </c>
      <c r="BN289" s="22" t="s">
        <v>122</v>
      </c>
      <c r="BO289" s="25">
        <v>492123</v>
      </c>
    </row>
    <row r="290" spans="6:67" s="18" customFormat="1" ht="13.5">
      <c r="F290" s="83" t="s">
        <v>1113</v>
      </c>
      <c r="G290" s="83" t="s">
        <v>633</v>
      </c>
      <c r="H290" s="83" t="s">
        <v>301</v>
      </c>
      <c r="I290" s="83" t="s">
        <v>1409</v>
      </c>
      <c r="J290" s="83" t="s">
        <v>946</v>
      </c>
      <c r="K290" s="83" t="s">
        <v>796</v>
      </c>
      <c r="N290" s="112"/>
      <c r="P290" s="94"/>
      <c r="Z290" s="18">
        <v>150</v>
      </c>
      <c r="AA290" s="89" t="e">
        <f>VLOOKUP(Z290,AZ290:BD478,$A$3,FALSE)</f>
        <v>#REF!</v>
      </c>
      <c r="AB290" s="94"/>
      <c r="AH290" s="18" t="s">
        <v>304</v>
      </c>
      <c r="AZ290" s="91">
        <v>150</v>
      </c>
      <c r="BA290" s="92"/>
      <c r="BB290" s="92"/>
      <c r="BC290" s="92" t="s">
        <v>1496</v>
      </c>
      <c r="BD290" s="92"/>
      <c r="BL290" s="22" t="s">
        <v>267</v>
      </c>
      <c r="BM290" s="22" t="s">
        <v>268</v>
      </c>
      <c r="BN290" s="22" t="s">
        <v>267</v>
      </c>
      <c r="BO290" s="25">
        <v>492116</v>
      </c>
    </row>
    <row r="291" spans="6:67" s="18" customFormat="1" ht="13.5">
      <c r="F291" s="83" t="s">
        <v>1114</v>
      </c>
      <c r="G291" s="83" t="s">
        <v>634</v>
      </c>
      <c r="H291" s="83" t="s">
        <v>301</v>
      </c>
      <c r="I291" s="83" t="s">
        <v>1410</v>
      </c>
      <c r="J291" s="83" t="s">
        <v>947</v>
      </c>
      <c r="K291" s="83" t="s">
        <v>61</v>
      </c>
      <c r="N291" s="112"/>
      <c r="P291" s="94"/>
      <c r="Z291" s="18">
        <v>151</v>
      </c>
      <c r="AA291" s="89" t="e">
        <f>VLOOKUP(Z291,AZ291:BD478,$A$3,FALSE)</f>
        <v>#REF!</v>
      </c>
      <c r="AB291" s="94"/>
      <c r="AZ291" s="91">
        <v>151</v>
      </c>
      <c r="BA291" s="92"/>
      <c r="BB291" s="92"/>
      <c r="BC291" s="92" t="s">
        <v>1497</v>
      </c>
      <c r="BD291" s="92"/>
      <c r="BL291" s="22" t="s">
        <v>83</v>
      </c>
      <c r="BM291" s="22" t="s">
        <v>22</v>
      </c>
      <c r="BN291" s="22" t="s">
        <v>83</v>
      </c>
      <c r="BO291" s="21">
        <v>245513</v>
      </c>
    </row>
    <row r="292" spans="6:67" s="18" customFormat="1" ht="13.5">
      <c r="F292" s="83" t="s">
        <v>1115</v>
      </c>
      <c r="G292" s="83" t="s">
        <v>635</v>
      </c>
      <c r="H292" s="83" t="s">
        <v>301</v>
      </c>
      <c r="I292" s="83" t="s">
        <v>1411</v>
      </c>
      <c r="J292" s="83" t="s">
        <v>948</v>
      </c>
      <c r="K292" s="83" t="s">
        <v>797</v>
      </c>
      <c r="N292" s="112"/>
      <c r="P292" s="94"/>
      <c r="Z292" s="18">
        <v>152</v>
      </c>
      <c r="AA292" s="89" t="e">
        <f>VLOOKUP(Z292,AZ292:BD478,$A$3,FALSE)</f>
        <v>#REF!</v>
      </c>
      <c r="AB292" s="94"/>
      <c r="AZ292" s="91">
        <v>152</v>
      </c>
      <c r="BA292" s="92"/>
      <c r="BB292" s="92"/>
      <c r="BC292" s="92" t="s">
        <v>1498</v>
      </c>
      <c r="BD292" s="92"/>
      <c r="BL292" s="22" t="s">
        <v>27</v>
      </c>
      <c r="BM292" s="22" t="s">
        <v>28</v>
      </c>
      <c r="BN292" s="22" t="s">
        <v>27</v>
      </c>
      <c r="BO292" s="21">
        <v>241039</v>
      </c>
    </row>
    <row r="293" spans="6:67" s="18" customFormat="1" ht="13.5">
      <c r="F293" s="83" t="s">
        <v>1116</v>
      </c>
      <c r="G293" s="83" t="s">
        <v>636</v>
      </c>
      <c r="H293" s="83" t="s">
        <v>301</v>
      </c>
      <c r="I293" s="83" t="s">
        <v>1412</v>
      </c>
      <c r="J293" s="83" t="s">
        <v>949</v>
      </c>
      <c r="K293" s="83" t="s">
        <v>798</v>
      </c>
      <c r="N293" s="112"/>
      <c r="P293" s="94"/>
      <c r="Z293" s="18">
        <v>153</v>
      </c>
      <c r="AA293" s="89" t="e">
        <f>VLOOKUP(Z293,AZ293:BD478,$A$3,FALSE)</f>
        <v>#REF!</v>
      </c>
      <c r="AB293" s="94"/>
      <c r="AZ293" s="91">
        <v>153</v>
      </c>
      <c r="BA293" s="92"/>
      <c r="BB293" s="92"/>
      <c r="BC293" s="92" t="s">
        <v>1499</v>
      </c>
      <c r="BD293" s="92"/>
      <c r="BL293" s="22" t="s">
        <v>95</v>
      </c>
      <c r="BM293" s="22" t="s">
        <v>251</v>
      </c>
      <c r="BN293" s="22" t="s">
        <v>95</v>
      </c>
      <c r="BO293" s="21">
        <v>245617</v>
      </c>
    </row>
    <row r="294" spans="6:67" s="18" customFormat="1" ht="13.5">
      <c r="F294" s="83" t="s">
        <v>1117</v>
      </c>
      <c r="G294" s="83" t="s">
        <v>637</v>
      </c>
      <c r="H294" s="83" t="s">
        <v>301</v>
      </c>
      <c r="I294" s="83" t="s">
        <v>1413</v>
      </c>
      <c r="J294" s="83" t="s">
        <v>950</v>
      </c>
      <c r="K294" s="83" t="s">
        <v>799</v>
      </c>
      <c r="N294" s="112"/>
      <c r="P294" s="94"/>
      <c r="Z294" s="18">
        <v>154</v>
      </c>
      <c r="AA294" s="89" t="e">
        <f>VLOOKUP(Z294,AZ294:BD478,$A$3,FALSE)</f>
        <v>#REF!</v>
      </c>
      <c r="AB294" s="94"/>
      <c r="AZ294" s="91">
        <v>154</v>
      </c>
      <c r="BA294" s="92"/>
      <c r="BB294" s="92"/>
      <c r="BC294" s="92" t="s">
        <v>1500</v>
      </c>
      <c r="BD294" s="92"/>
      <c r="BL294" s="22" t="s">
        <v>153</v>
      </c>
      <c r="BM294" s="22" t="s">
        <v>202</v>
      </c>
      <c r="BN294" s="22" t="s">
        <v>153</v>
      </c>
      <c r="BO294" s="21">
        <v>245104</v>
      </c>
    </row>
    <row r="295" spans="6:67" s="18" customFormat="1" ht="13.5">
      <c r="F295" s="83" t="s">
        <v>1118</v>
      </c>
      <c r="G295" s="83" t="s">
        <v>638</v>
      </c>
      <c r="H295" s="83" t="s">
        <v>301</v>
      </c>
      <c r="I295" s="83" t="s">
        <v>1414</v>
      </c>
      <c r="J295" s="83" t="s">
        <v>951</v>
      </c>
      <c r="K295" s="83" t="s">
        <v>62</v>
      </c>
      <c r="N295" s="112"/>
      <c r="P295" s="94"/>
      <c r="Z295" s="18">
        <v>155</v>
      </c>
      <c r="AA295" s="89" t="e">
        <f>VLOOKUP(Z295,AZ295:BD478,$A$3,FALSE)</f>
        <v>#REF!</v>
      </c>
      <c r="AB295" s="94"/>
      <c r="AZ295" s="91">
        <v>155</v>
      </c>
      <c r="BA295" s="92"/>
      <c r="BB295" s="92"/>
      <c r="BC295" s="92" t="s">
        <v>1501</v>
      </c>
      <c r="BD295" s="92"/>
      <c r="BL295" s="22" t="s">
        <v>93</v>
      </c>
      <c r="BM295" s="22" t="s">
        <v>250</v>
      </c>
      <c r="BN295" s="22" t="s">
        <v>93</v>
      </c>
      <c r="BO295" s="21">
        <v>245611</v>
      </c>
    </row>
    <row r="296" spans="6:67" s="18" customFormat="1" ht="13.5">
      <c r="F296" s="83" t="s">
        <v>1119</v>
      </c>
      <c r="G296" s="83" t="s">
        <v>639</v>
      </c>
      <c r="H296" s="83" t="s">
        <v>301</v>
      </c>
      <c r="I296" s="83" t="s">
        <v>1415</v>
      </c>
      <c r="J296" s="83" t="s">
        <v>952</v>
      </c>
      <c r="K296" s="83" t="s">
        <v>160</v>
      </c>
      <c r="N296" s="112"/>
      <c r="P296" s="94"/>
      <c r="Z296" s="18">
        <v>156</v>
      </c>
      <c r="AA296" s="89" t="e">
        <f>VLOOKUP(Z296,AZ296:BD478,$A$3,FALSE)</f>
        <v>#REF!</v>
      </c>
      <c r="AB296" s="94"/>
      <c r="AH296" s="18" t="s">
        <v>305</v>
      </c>
      <c r="AZ296" s="91">
        <v>156</v>
      </c>
      <c r="BA296" s="92"/>
      <c r="BB296" s="92"/>
      <c r="BC296" s="92" t="s">
        <v>1502</v>
      </c>
      <c r="BD296" s="92"/>
      <c r="BL296" s="22" t="s">
        <v>278</v>
      </c>
      <c r="BM296" s="22" t="s">
        <v>139</v>
      </c>
      <c r="BN296" s="22" t="s">
        <v>138</v>
      </c>
      <c r="BO296" s="21">
        <v>492333</v>
      </c>
    </row>
    <row r="297" spans="6:67" s="18" customFormat="1" ht="13.5">
      <c r="F297" s="83" t="s">
        <v>1120</v>
      </c>
      <c r="G297" s="83" t="s">
        <v>640</v>
      </c>
      <c r="H297" s="83" t="s">
        <v>301</v>
      </c>
      <c r="I297" s="83" t="s">
        <v>1416</v>
      </c>
      <c r="J297" s="83" t="s">
        <v>953</v>
      </c>
      <c r="K297" s="83" t="s">
        <v>800</v>
      </c>
      <c r="N297" s="112"/>
      <c r="P297" s="94"/>
      <c r="Z297" s="18">
        <v>157</v>
      </c>
      <c r="AA297" s="89" t="e">
        <f>VLOOKUP(Z297,AZ297:BD478,$A$3,FALSE)</f>
        <v>#REF!</v>
      </c>
      <c r="AB297" s="94"/>
      <c r="AH297" s="18" t="s">
        <v>306</v>
      </c>
      <c r="AZ297" s="91">
        <v>157</v>
      </c>
      <c r="BA297" s="92"/>
      <c r="BB297" s="92"/>
      <c r="BC297" s="92" t="s">
        <v>1503</v>
      </c>
      <c r="BD297" s="92"/>
      <c r="BL297" s="22" t="s">
        <v>252</v>
      </c>
      <c r="BM297" s="22" t="s">
        <v>253</v>
      </c>
      <c r="BN297" s="22" t="s">
        <v>252</v>
      </c>
      <c r="BO297" s="21">
        <v>245624</v>
      </c>
    </row>
    <row r="298" spans="6:67" s="18" customFormat="1" ht="13.5">
      <c r="F298" s="83" t="s">
        <v>1121</v>
      </c>
      <c r="G298" s="83" t="s">
        <v>641</v>
      </c>
      <c r="H298" s="83" t="s">
        <v>301</v>
      </c>
      <c r="I298" s="83" t="s">
        <v>1417</v>
      </c>
      <c r="J298" s="83" t="s">
        <v>954</v>
      </c>
      <c r="K298" s="83" t="s">
        <v>801</v>
      </c>
      <c r="N298" s="112"/>
      <c r="P298" s="94"/>
      <c r="Z298" s="18">
        <v>158</v>
      </c>
      <c r="AA298" s="89" t="e">
        <f>VLOOKUP(Z298,AZ298:BD478,$A$3,FALSE)</f>
        <v>#REF!</v>
      </c>
      <c r="AB298" s="94"/>
      <c r="AH298" s="18" t="s">
        <v>307</v>
      </c>
      <c r="AZ298" s="91">
        <v>158</v>
      </c>
      <c r="BA298" s="92"/>
      <c r="BB298" s="92"/>
      <c r="BC298" s="92" t="s">
        <v>1504</v>
      </c>
      <c r="BD298" s="92"/>
      <c r="BL298" s="22" t="s">
        <v>74</v>
      </c>
      <c r="BM298" s="22" t="s">
        <v>231</v>
      </c>
      <c r="BN298" s="22" t="s">
        <v>74</v>
      </c>
      <c r="BO298" s="21">
        <v>245435</v>
      </c>
    </row>
    <row r="299" spans="6:67" s="18" customFormat="1" ht="13.5">
      <c r="F299" s="83" t="s">
        <v>1122</v>
      </c>
      <c r="G299" s="83" t="s">
        <v>642</v>
      </c>
      <c r="H299" s="83" t="s">
        <v>301</v>
      </c>
      <c r="I299" s="83" t="s">
        <v>1418</v>
      </c>
      <c r="J299" s="83" t="s">
        <v>955</v>
      </c>
      <c r="K299" s="83" t="s">
        <v>802</v>
      </c>
      <c r="N299" s="112"/>
      <c r="P299" s="94"/>
      <c r="Z299" s="18">
        <v>159</v>
      </c>
      <c r="AA299" s="89" t="e">
        <f>VLOOKUP(Z299,AZ299:BD478,$A$3,FALSE)</f>
        <v>#REF!</v>
      </c>
      <c r="AB299" s="94"/>
      <c r="AH299" s="18" t="s">
        <v>308</v>
      </c>
      <c r="AZ299" s="91">
        <v>159</v>
      </c>
      <c r="BA299" s="92"/>
      <c r="BB299" s="92"/>
      <c r="BC299" s="92" t="s">
        <v>1505</v>
      </c>
      <c r="BD299" s="92"/>
      <c r="BL299" s="22" t="s">
        <v>75</v>
      </c>
      <c r="BM299" s="22" t="s">
        <v>232</v>
      </c>
      <c r="BN299" s="22" t="s">
        <v>75</v>
      </c>
      <c r="BO299" s="21">
        <v>245436</v>
      </c>
    </row>
    <row r="300" spans="6:67" s="18" customFormat="1" ht="13.5">
      <c r="F300" s="83" t="s">
        <v>1123</v>
      </c>
      <c r="G300" s="83" t="s">
        <v>643</v>
      </c>
      <c r="H300" s="83" t="s">
        <v>301</v>
      </c>
      <c r="I300" s="83" t="s">
        <v>1419</v>
      </c>
      <c r="J300" s="83" t="s">
        <v>956</v>
      </c>
      <c r="K300" s="83" t="s">
        <v>803</v>
      </c>
      <c r="N300" s="112"/>
      <c r="P300" s="94"/>
      <c r="Z300" s="18">
        <v>160</v>
      </c>
      <c r="AA300" s="89" t="e">
        <f>VLOOKUP(Z300,AZ300:BD478,$A$3,FALSE)</f>
        <v>#REF!</v>
      </c>
      <c r="AB300" s="94"/>
      <c r="AH300" s="18" t="s">
        <v>309</v>
      </c>
      <c r="AZ300" s="91">
        <v>160</v>
      </c>
      <c r="BA300" s="92"/>
      <c r="BB300" s="92"/>
      <c r="BC300" s="92" t="s">
        <v>1506</v>
      </c>
      <c r="BD300" s="92"/>
      <c r="BL300" s="22" t="s">
        <v>159</v>
      </c>
      <c r="BM300" s="22" t="s">
        <v>60</v>
      </c>
      <c r="BN300" s="22" t="s">
        <v>159</v>
      </c>
      <c r="BO300" s="21">
        <v>245173</v>
      </c>
    </row>
    <row r="301" spans="6:67" s="18" customFormat="1" ht="13.5">
      <c r="F301" s="83" t="s">
        <v>1124</v>
      </c>
      <c r="G301" s="83" t="s">
        <v>644</v>
      </c>
      <c r="H301" s="83" t="s">
        <v>301</v>
      </c>
      <c r="I301" s="83" t="s">
        <v>1420</v>
      </c>
      <c r="J301" s="83" t="s">
        <v>957</v>
      </c>
      <c r="K301" s="83" t="s">
        <v>804</v>
      </c>
      <c r="N301" s="112"/>
      <c r="P301" s="94"/>
      <c r="Z301" s="18">
        <v>161</v>
      </c>
      <c r="AA301" s="89" t="e">
        <f>VLOOKUP(Z301,AZ301:BD478,$A$3,FALSE)</f>
        <v>#REF!</v>
      </c>
      <c r="AB301" s="94"/>
      <c r="AH301" s="18" t="s">
        <v>310</v>
      </c>
      <c r="AZ301" s="91">
        <v>161</v>
      </c>
      <c r="BA301" s="92"/>
      <c r="BB301" s="92"/>
      <c r="BC301" s="92" t="s">
        <v>1507</v>
      </c>
      <c r="BD301" s="92"/>
      <c r="BL301" s="22" t="s">
        <v>258</v>
      </c>
      <c r="BM301" s="22" t="s">
        <v>107</v>
      </c>
      <c r="BN301" s="22" t="s">
        <v>106</v>
      </c>
      <c r="BO301" s="21">
        <v>246303</v>
      </c>
    </row>
    <row r="302" spans="6:62" s="18" customFormat="1" ht="13.5">
      <c r="F302" s="83" t="s">
        <v>1125</v>
      </c>
      <c r="G302" s="83" t="s">
        <v>645</v>
      </c>
      <c r="H302" s="83" t="s">
        <v>301</v>
      </c>
      <c r="I302" s="83" t="s">
        <v>1421</v>
      </c>
      <c r="J302" s="83" t="s">
        <v>958</v>
      </c>
      <c r="K302" s="83" t="s">
        <v>805</v>
      </c>
      <c r="N302" s="112"/>
      <c r="P302" s="94"/>
      <c r="Z302" s="18">
        <v>162</v>
      </c>
      <c r="AA302" s="89" t="e">
        <f>VLOOKUP(Z302,AZ302:BD478,$A$3,FALSE)</f>
        <v>#REF!</v>
      </c>
      <c r="AB302" s="94"/>
      <c r="AH302" s="18" t="s">
        <v>311</v>
      </c>
      <c r="AZ302" s="91">
        <v>162</v>
      </c>
      <c r="BA302" s="92"/>
      <c r="BB302" s="92"/>
      <c r="BC302" s="92" t="s">
        <v>1508</v>
      </c>
      <c r="BD302" s="92"/>
      <c r="BG302" s="22" t="s">
        <v>199</v>
      </c>
      <c r="BH302" s="22" t="s">
        <v>152</v>
      </c>
      <c r="BI302" s="22" t="s">
        <v>35</v>
      </c>
      <c r="BJ302" s="21">
        <v>243511</v>
      </c>
    </row>
    <row r="303" spans="6:62" s="18" customFormat="1" ht="13.5">
      <c r="F303" s="83" t="s">
        <v>1126</v>
      </c>
      <c r="G303" s="83" t="s">
        <v>646</v>
      </c>
      <c r="H303" s="83" t="s">
        <v>301</v>
      </c>
      <c r="I303" s="83" t="s">
        <v>1422</v>
      </c>
      <c r="J303" s="83" t="s">
        <v>959</v>
      </c>
      <c r="K303" s="83" t="s">
        <v>806</v>
      </c>
      <c r="N303" s="112"/>
      <c r="P303" s="94"/>
      <c r="Z303" s="18">
        <v>163</v>
      </c>
      <c r="AA303" s="89" t="e">
        <f>VLOOKUP(Z303,AZ303:BD478,$A$3,FALSE)</f>
        <v>#REF!</v>
      </c>
      <c r="AB303" s="94"/>
      <c r="AH303" s="18" t="s">
        <v>312</v>
      </c>
      <c r="AZ303" s="91">
        <v>163</v>
      </c>
      <c r="BA303" s="92"/>
      <c r="BB303" s="92"/>
      <c r="BC303" s="92" t="s">
        <v>1509</v>
      </c>
      <c r="BD303" s="92"/>
      <c r="BG303" s="22" t="s">
        <v>257</v>
      </c>
      <c r="BH303" s="22" t="s">
        <v>105</v>
      </c>
      <c r="BI303" s="22" t="s">
        <v>104</v>
      </c>
      <c r="BJ303" s="25">
        <v>246302</v>
      </c>
    </row>
    <row r="304" spans="6:62" s="18" customFormat="1" ht="13.5">
      <c r="F304" s="83" t="s">
        <v>1127</v>
      </c>
      <c r="G304" s="83" t="s">
        <v>647</v>
      </c>
      <c r="H304" s="83" t="s">
        <v>301</v>
      </c>
      <c r="I304" s="83" t="s">
        <v>1423</v>
      </c>
      <c r="J304" s="83" t="s">
        <v>960</v>
      </c>
      <c r="K304" s="83" t="s">
        <v>63</v>
      </c>
      <c r="N304" s="112"/>
      <c r="P304" s="94"/>
      <c r="Z304" s="18">
        <v>164</v>
      </c>
      <c r="AA304" s="89" t="e">
        <f>VLOOKUP(Z304,AZ304:BD478,$A$3,FALSE)</f>
        <v>#REF!</v>
      </c>
      <c r="AB304" s="94"/>
      <c r="AH304" s="18" t="s">
        <v>313</v>
      </c>
      <c r="AZ304" s="91">
        <v>164</v>
      </c>
      <c r="BA304" s="92"/>
      <c r="BB304" s="92"/>
      <c r="BC304" s="92" t="s">
        <v>1510</v>
      </c>
      <c r="BD304" s="92"/>
      <c r="BG304" s="22" t="s">
        <v>224</v>
      </c>
      <c r="BH304" s="22" t="s">
        <v>225</v>
      </c>
      <c r="BI304" s="22" t="s">
        <v>226</v>
      </c>
      <c r="BJ304" s="21">
        <v>245401</v>
      </c>
    </row>
    <row r="305" spans="6:62" s="18" customFormat="1" ht="13.5">
      <c r="F305" s="83" t="s">
        <v>1128</v>
      </c>
      <c r="G305" s="83" t="s">
        <v>648</v>
      </c>
      <c r="H305" s="83" t="s">
        <v>301</v>
      </c>
      <c r="I305" s="83" t="s">
        <v>1424</v>
      </c>
      <c r="J305" s="83" t="s">
        <v>961</v>
      </c>
      <c r="K305" s="83" t="s">
        <v>64</v>
      </c>
      <c r="N305" s="112"/>
      <c r="P305" s="94"/>
      <c r="Z305" s="18">
        <v>165</v>
      </c>
      <c r="AA305" s="89" t="e">
        <f>VLOOKUP(Z305,AZ305:BD478,$A$3,FALSE)</f>
        <v>#REF!</v>
      </c>
      <c r="AB305" s="94"/>
      <c r="AH305" s="18" t="s">
        <v>314</v>
      </c>
      <c r="AZ305" s="91">
        <v>165</v>
      </c>
      <c r="BA305" s="92"/>
      <c r="BB305" s="92"/>
      <c r="BC305" s="92" t="s">
        <v>1511</v>
      </c>
      <c r="BD305" s="92"/>
      <c r="BG305" s="22" t="s">
        <v>72</v>
      </c>
      <c r="BH305" s="22" t="s">
        <v>229</v>
      </c>
      <c r="BI305" s="22" t="s">
        <v>72</v>
      </c>
      <c r="BJ305" s="21">
        <v>245404</v>
      </c>
    </row>
    <row r="306" spans="6:62" s="18" customFormat="1" ht="13.5">
      <c r="F306" s="83" t="s">
        <v>1129</v>
      </c>
      <c r="G306" s="83" t="s">
        <v>649</v>
      </c>
      <c r="H306" s="83" t="s">
        <v>301</v>
      </c>
      <c r="I306" s="83" t="s">
        <v>1425</v>
      </c>
      <c r="J306" s="83" t="s">
        <v>962</v>
      </c>
      <c r="K306" s="83" t="s">
        <v>807</v>
      </c>
      <c r="N306" s="112"/>
      <c r="P306" s="94"/>
      <c r="Z306" s="18">
        <v>166</v>
      </c>
      <c r="AA306" s="89" t="e">
        <f>VLOOKUP(Z306,AZ306:BD478,$A$3,FALSE)</f>
        <v>#REF!</v>
      </c>
      <c r="AB306" s="94"/>
      <c r="AH306" s="18" t="s">
        <v>315</v>
      </c>
      <c r="AZ306" s="91">
        <v>166</v>
      </c>
      <c r="BA306" s="92"/>
      <c r="BB306" s="92"/>
      <c r="BC306" s="92" t="s">
        <v>1512</v>
      </c>
      <c r="BD306" s="92"/>
      <c r="BG306" s="22" t="s">
        <v>71</v>
      </c>
      <c r="BH306" s="22" t="s">
        <v>227</v>
      </c>
      <c r="BI306" s="22" t="s">
        <v>228</v>
      </c>
      <c r="BJ306" s="21">
        <v>245402</v>
      </c>
    </row>
    <row r="307" spans="6:62" s="18" customFormat="1" ht="13.5">
      <c r="F307" s="83" t="s">
        <v>1130</v>
      </c>
      <c r="G307" s="83" t="s">
        <v>650</v>
      </c>
      <c r="H307" s="83" t="s">
        <v>301</v>
      </c>
      <c r="I307" s="83" t="s">
        <v>1426</v>
      </c>
      <c r="J307" s="83" t="s">
        <v>963</v>
      </c>
      <c r="K307" s="83" t="s">
        <v>808</v>
      </c>
      <c r="N307" s="112"/>
      <c r="P307" s="94"/>
      <c r="Z307" s="18">
        <v>167</v>
      </c>
      <c r="AA307" s="89" t="e">
        <f>VLOOKUP(Z307,AZ307:BD478,$A$3,FALSE)</f>
        <v>#REF!</v>
      </c>
      <c r="AB307" s="94"/>
      <c r="AH307" s="18" t="s">
        <v>316</v>
      </c>
      <c r="AZ307" s="91">
        <v>167</v>
      </c>
      <c r="BA307" s="92"/>
      <c r="BB307" s="92"/>
      <c r="BC307" s="92" t="s">
        <v>1513</v>
      </c>
      <c r="BD307" s="92"/>
      <c r="BG307" s="22" t="s">
        <v>196</v>
      </c>
      <c r="BH307" s="22" t="s">
        <v>21</v>
      </c>
      <c r="BI307" s="22" t="s">
        <v>97</v>
      </c>
      <c r="BJ307" s="21">
        <v>210019</v>
      </c>
    </row>
    <row r="308" spans="6:62" s="18" customFormat="1" ht="13.5">
      <c r="F308" s="83" t="s">
        <v>1131</v>
      </c>
      <c r="G308" s="83" t="s">
        <v>651</v>
      </c>
      <c r="H308" s="83" t="s">
        <v>301</v>
      </c>
      <c r="I308" s="83" t="s">
        <v>1427</v>
      </c>
      <c r="J308" s="83" t="s">
        <v>964</v>
      </c>
      <c r="K308" s="83" t="s">
        <v>809</v>
      </c>
      <c r="N308" s="112"/>
      <c r="P308" s="94"/>
      <c r="Z308" s="18">
        <v>168</v>
      </c>
      <c r="AA308" s="89" t="e">
        <f>VLOOKUP(Z308,AZ308:BD478,$A$3,FALSE)</f>
        <v>#REF!</v>
      </c>
      <c r="AB308" s="94"/>
      <c r="AH308" s="18" t="s">
        <v>317</v>
      </c>
      <c r="AZ308" s="91">
        <v>168</v>
      </c>
      <c r="BA308" s="92"/>
      <c r="BB308" s="92"/>
      <c r="BC308" s="92" t="s">
        <v>1514</v>
      </c>
      <c r="BD308" s="92"/>
      <c r="BG308" s="22" t="s">
        <v>69</v>
      </c>
      <c r="BH308" s="22" t="s">
        <v>223</v>
      </c>
      <c r="BI308" s="22" t="s">
        <v>69</v>
      </c>
      <c r="BJ308" s="21">
        <v>245311</v>
      </c>
    </row>
    <row r="309" spans="6:62" s="18" customFormat="1" ht="13.5">
      <c r="F309" s="83" t="s">
        <v>1132</v>
      </c>
      <c r="G309" s="83" t="s">
        <v>652</v>
      </c>
      <c r="H309" s="83" t="s">
        <v>301</v>
      </c>
      <c r="I309" s="83" t="s">
        <v>1428</v>
      </c>
      <c r="J309" s="83" t="s">
        <v>965</v>
      </c>
      <c r="K309" s="83" t="s">
        <v>810</v>
      </c>
      <c r="N309" s="112"/>
      <c r="P309" s="94"/>
      <c r="Z309" s="18">
        <v>169</v>
      </c>
      <c r="AA309" s="89" t="e">
        <f>VLOOKUP(Z309,AZ309:BD478,$A$3,FALSE)</f>
        <v>#REF!</v>
      </c>
      <c r="AB309" s="94"/>
      <c r="AH309" s="18" t="s">
        <v>318</v>
      </c>
      <c r="AZ309" s="91">
        <v>169</v>
      </c>
      <c r="BA309" s="92"/>
      <c r="BB309" s="92"/>
      <c r="BC309" s="92" t="s">
        <v>1515</v>
      </c>
      <c r="BD309" s="92"/>
      <c r="BG309" s="22" t="s">
        <v>87</v>
      </c>
      <c r="BH309" s="22" t="s">
        <v>243</v>
      </c>
      <c r="BI309" s="22" t="s">
        <v>87</v>
      </c>
      <c r="BJ309" s="21">
        <v>245543</v>
      </c>
    </row>
    <row r="310" spans="6:62" s="18" customFormat="1" ht="13.5">
      <c r="F310" s="83" t="s">
        <v>1133</v>
      </c>
      <c r="G310" s="83" t="s">
        <v>653</v>
      </c>
      <c r="H310" s="83" t="s">
        <v>301</v>
      </c>
      <c r="I310" s="83" t="s">
        <v>1429</v>
      </c>
      <c r="J310" s="83" t="s">
        <v>966</v>
      </c>
      <c r="K310" s="83" t="s">
        <v>811</v>
      </c>
      <c r="N310" s="112"/>
      <c r="P310" s="94"/>
      <c r="Z310" s="18">
        <v>170</v>
      </c>
      <c r="AA310" s="89" t="e">
        <f>VLOOKUP(Z310,AZ310:BD478,$A$3,FALSE)</f>
        <v>#REF!</v>
      </c>
      <c r="AB310" s="94"/>
      <c r="AH310" s="18" t="s">
        <v>319</v>
      </c>
      <c r="AZ310" s="91">
        <v>170</v>
      </c>
      <c r="BA310" s="92"/>
      <c r="BB310" s="92"/>
      <c r="BC310" s="92" t="s">
        <v>1516</v>
      </c>
      <c r="BD310" s="92"/>
      <c r="BG310" s="22" t="s">
        <v>89</v>
      </c>
      <c r="BH310" s="22" t="s">
        <v>244</v>
      </c>
      <c r="BI310" s="22" t="s">
        <v>89</v>
      </c>
      <c r="BJ310" s="21">
        <v>245556</v>
      </c>
    </row>
    <row r="311" spans="6:62" s="18" customFormat="1" ht="13.5">
      <c r="F311" s="83" t="s">
        <v>1134</v>
      </c>
      <c r="G311" s="83" t="s">
        <v>654</v>
      </c>
      <c r="H311" s="83" t="s">
        <v>301</v>
      </c>
      <c r="I311" s="83" t="s">
        <v>1430</v>
      </c>
      <c r="J311" s="83" t="s">
        <v>967</v>
      </c>
      <c r="K311" s="83" t="s">
        <v>812</v>
      </c>
      <c r="N311" s="112"/>
      <c r="P311" s="94"/>
      <c r="Z311" s="18">
        <v>171</v>
      </c>
      <c r="AA311" s="89" t="e">
        <f>VLOOKUP(Z311,AZ311:BD478,$A$3,FALSE)</f>
        <v>#REF!</v>
      </c>
      <c r="AB311" s="94"/>
      <c r="AH311" s="18" t="s">
        <v>320</v>
      </c>
      <c r="AZ311" s="91">
        <v>171</v>
      </c>
      <c r="BA311" s="92"/>
      <c r="BB311" s="92"/>
      <c r="BC311" s="92" t="s">
        <v>1517</v>
      </c>
      <c r="BD311" s="92"/>
      <c r="BG311" s="22" t="s">
        <v>160</v>
      </c>
      <c r="BH311" s="22" t="s">
        <v>219</v>
      </c>
      <c r="BI311" s="22" t="s">
        <v>160</v>
      </c>
      <c r="BJ311" s="21">
        <v>245231</v>
      </c>
    </row>
    <row r="312" spans="6:62" s="18" customFormat="1" ht="13.5">
      <c r="F312" s="83" t="s">
        <v>1135</v>
      </c>
      <c r="G312" s="83" t="s">
        <v>655</v>
      </c>
      <c r="H312" s="83" t="s">
        <v>301</v>
      </c>
      <c r="I312" s="83" t="s">
        <v>1431</v>
      </c>
      <c r="J312" s="83" t="s">
        <v>968</v>
      </c>
      <c r="K312" s="83" t="s">
        <v>65</v>
      </c>
      <c r="N312" s="112"/>
      <c r="P312" s="94"/>
      <c r="Z312" s="18">
        <v>172</v>
      </c>
      <c r="AA312" s="89" t="e">
        <f>VLOOKUP(Z312,AZ312:BD478,$A$3,FALSE)</f>
        <v>#REF!</v>
      </c>
      <c r="AB312" s="94"/>
      <c r="AH312" s="18" t="s">
        <v>321</v>
      </c>
      <c r="AZ312" s="91">
        <v>172</v>
      </c>
      <c r="BA312" s="92"/>
      <c r="BB312" s="92"/>
      <c r="BC312" s="92" t="s">
        <v>1518</v>
      </c>
      <c r="BD312" s="92"/>
      <c r="BG312" s="22" t="s">
        <v>198</v>
      </c>
      <c r="BH312" s="22" t="s">
        <v>33</v>
      </c>
      <c r="BI312" s="22" t="s">
        <v>34</v>
      </c>
      <c r="BJ312" s="21">
        <v>243502</v>
      </c>
    </row>
    <row r="313" spans="6:62" s="18" customFormat="1" ht="13.5">
      <c r="F313" s="83" t="s">
        <v>1136</v>
      </c>
      <c r="G313" s="83" t="s">
        <v>656</v>
      </c>
      <c r="H313" s="83" t="s">
        <v>301</v>
      </c>
      <c r="I313" s="83" t="s">
        <v>1432</v>
      </c>
      <c r="J313" s="83" t="s">
        <v>969</v>
      </c>
      <c r="K313" s="83" t="s">
        <v>66</v>
      </c>
      <c r="N313" s="112"/>
      <c r="P313" s="94"/>
      <c r="Z313" s="18">
        <v>173</v>
      </c>
      <c r="AA313" s="89" t="e">
        <f>VLOOKUP(Z313,AZ313:BD478,$A$3,FALSE)</f>
        <v>#REF!</v>
      </c>
      <c r="AB313" s="94"/>
      <c r="AH313" s="18" t="s">
        <v>322</v>
      </c>
      <c r="AZ313" s="91">
        <v>173</v>
      </c>
      <c r="BA313" s="92"/>
      <c r="BB313" s="92"/>
      <c r="BC313" s="92" t="s">
        <v>1519</v>
      </c>
      <c r="BD313" s="92"/>
      <c r="BG313" s="22" t="s">
        <v>161</v>
      </c>
      <c r="BH313" s="22" t="s">
        <v>70</v>
      </c>
      <c r="BI313" s="22" t="s">
        <v>161</v>
      </c>
      <c r="BJ313" s="21">
        <v>245324</v>
      </c>
    </row>
    <row r="314" spans="6:62" s="18" customFormat="1" ht="13.5">
      <c r="F314" s="83" t="s">
        <v>1137</v>
      </c>
      <c r="G314" s="83" t="s">
        <v>657</v>
      </c>
      <c r="H314" s="83" t="s">
        <v>301</v>
      </c>
      <c r="I314" s="83" t="s">
        <v>1433</v>
      </c>
      <c r="J314" s="83" t="s">
        <v>970</v>
      </c>
      <c r="K314" s="83" t="s">
        <v>67</v>
      </c>
      <c r="N314" s="112"/>
      <c r="P314" s="94"/>
      <c r="Z314" s="18">
        <v>174</v>
      </c>
      <c r="AA314" s="89" t="e">
        <f>VLOOKUP(Z314,AZ314:BD478,$A$3,FALSE)</f>
        <v>#REF!</v>
      </c>
      <c r="AB314" s="94"/>
      <c r="AH314" s="18" t="s">
        <v>323</v>
      </c>
      <c r="AZ314" s="91">
        <v>174</v>
      </c>
      <c r="BA314" s="92"/>
      <c r="BB314" s="92"/>
      <c r="BC314" s="92" t="s">
        <v>1520</v>
      </c>
      <c r="BD314" s="92"/>
      <c r="BG314" s="22" t="s">
        <v>281</v>
      </c>
      <c r="BH314" s="22" t="s">
        <v>145</v>
      </c>
      <c r="BI314" s="22" t="s">
        <v>144</v>
      </c>
      <c r="BJ314" s="21">
        <v>494949</v>
      </c>
    </row>
    <row r="315" spans="6:62" s="18" customFormat="1" ht="13.5">
      <c r="F315" s="83" t="s">
        <v>1138</v>
      </c>
      <c r="G315" s="83" t="s">
        <v>658</v>
      </c>
      <c r="H315" s="83" t="s">
        <v>301</v>
      </c>
      <c r="I315" s="83" t="s">
        <v>1434</v>
      </c>
      <c r="J315" s="83" t="s">
        <v>971</v>
      </c>
      <c r="K315" s="83" t="s">
        <v>68</v>
      </c>
      <c r="N315" s="112"/>
      <c r="P315" s="94"/>
      <c r="Z315" s="18">
        <v>175</v>
      </c>
      <c r="AA315" s="89" t="e">
        <f>VLOOKUP(Z315,AZ315:BD478,$A$3,FALSE)</f>
        <v>#REF!</v>
      </c>
      <c r="AB315" s="94"/>
      <c r="AZ315" s="91">
        <v>175</v>
      </c>
      <c r="BA315" s="92"/>
      <c r="BB315" s="92"/>
      <c r="BC315" s="92" t="s">
        <v>1521</v>
      </c>
      <c r="BD315" s="92"/>
      <c r="BG315" s="22" t="s">
        <v>277</v>
      </c>
      <c r="BH315" s="22" t="s">
        <v>137</v>
      </c>
      <c r="BI315" s="22" t="s">
        <v>136</v>
      </c>
      <c r="BJ315" s="25">
        <v>492283</v>
      </c>
    </row>
    <row r="316" spans="6:62" s="18" customFormat="1" ht="13.5">
      <c r="F316" s="83" t="s">
        <v>1139</v>
      </c>
      <c r="G316" s="83" t="s">
        <v>659</v>
      </c>
      <c r="H316" s="83" t="s">
        <v>301</v>
      </c>
      <c r="I316" s="83" t="s">
        <v>1435</v>
      </c>
      <c r="J316" s="83" t="s">
        <v>972</v>
      </c>
      <c r="K316" s="83" t="s">
        <v>813</v>
      </c>
      <c r="N316" s="112"/>
      <c r="P316" s="94"/>
      <c r="Z316" s="18">
        <v>176</v>
      </c>
      <c r="AA316" s="89" t="e">
        <f>VLOOKUP(Z316,AZ316:BD478,$A$3,FALSE)</f>
        <v>#REF!</v>
      </c>
      <c r="AB316" s="94"/>
      <c r="AZ316" s="91">
        <v>176</v>
      </c>
      <c r="BA316" s="92"/>
      <c r="BB316" s="92"/>
      <c r="BC316" s="92" t="s">
        <v>1522</v>
      </c>
      <c r="BD316" s="92"/>
      <c r="BG316" s="22" t="s">
        <v>166</v>
      </c>
      <c r="BH316" s="22" t="s">
        <v>88</v>
      </c>
      <c r="BI316" s="22" t="s">
        <v>166</v>
      </c>
      <c r="BJ316" s="21">
        <v>245555</v>
      </c>
    </row>
    <row r="317" spans="6:62" s="18" customFormat="1" ht="13.5">
      <c r="F317" s="83" t="s">
        <v>1140</v>
      </c>
      <c r="G317" s="83" t="s">
        <v>660</v>
      </c>
      <c r="H317" s="83" t="s">
        <v>301</v>
      </c>
      <c r="I317" s="83" t="s">
        <v>1436</v>
      </c>
      <c r="J317" s="83" t="s">
        <v>973</v>
      </c>
      <c r="K317" s="83" t="s">
        <v>814</v>
      </c>
      <c r="N317" s="112"/>
      <c r="P317" s="94"/>
      <c r="Z317" s="18">
        <v>177</v>
      </c>
      <c r="AA317" s="89" t="e">
        <f>VLOOKUP(Z317,AZ317:BD478,$A$3,FALSE)</f>
        <v>#REF!</v>
      </c>
      <c r="AB317" s="94"/>
      <c r="AZ317" s="91">
        <v>177</v>
      </c>
      <c r="BA317" s="92"/>
      <c r="BB317" s="92"/>
      <c r="BC317" s="92" t="s">
        <v>1523</v>
      </c>
      <c r="BD317" s="92"/>
      <c r="BG317" s="22" t="s">
        <v>259</v>
      </c>
      <c r="BH317" s="22" t="s">
        <v>109</v>
      </c>
      <c r="BI317" s="22" t="s">
        <v>108</v>
      </c>
      <c r="BJ317" s="21">
        <v>490014</v>
      </c>
    </row>
    <row r="318" spans="6:62" s="18" customFormat="1" ht="13.5">
      <c r="F318" s="83" t="s">
        <v>1141</v>
      </c>
      <c r="G318" s="83" t="s">
        <v>661</v>
      </c>
      <c r="H318" s="83" t="s">
        <v>301</v>
      </c>
      <c r="I318" s="83" t="s">
        <v>1437</v>
      </c>
      <c r="J318" s="83" t="s">
        <v>974</v>
      </c>
      <c r="K318" s="83" t="s">
        <v>815</v>
      </c>
      <c r="N318" s="112"/>
      <c r="P318" s="94"/>
      <c r="Z318" s="18">
        <v>178</v>
      </c>
      <c r="AA318" s="89" t="e">
        <f>VLOOKUP(Z318,AZ318:BD478,$A$3,FALSE)</f>
        <v>#REF!</v>
      </c>
      <c r="AB318" s="94"/>
      <c r="AZ318" s="91">
        <v>178</v>
      </c>
      <c r="BA318" s="92"/>
      <c r="BB318" s="92"/>
      <c r="BC318" s="92" t="s">
        <v>1524</v>
      </c>
      <c r="BD318" s="92"/>
      <c r="BG318" s="22" t="s">
        <v>77</v>
      </c>
      <c r="BH318" s="22" t="s">
        <v>234</v>
      </c>
      <c r="BI318" s="22" t="s">
        <v>77</v>
      </c>
      <c r="BJ318" s="21">
        <v>245503</v>
      </c>
    </row>
    <row r="319" spans="6:62" s="18" customFormat="1" ht="13.5">
      <c r="F319" s="83" t="s">
        <v>1142</v>
      </c>
      <c r="G319" s="83" t="s">
        <v>662</v>
      </c>
      <c r="H319" s="83" t="s">
        <v>301</v>
      </c>
      <c r="I319" s="83" t="s">
        <v>1438</v>
      </c>
      <c r="J319" s="83" t="s">
        <v>975</v>
      </c>
      <c r="K319" s="83" t="s">
        <v>816</v>
      </c>
      <c r="N319" s="112"/>
      <c r="P319" s="94"/>
      <c r="Z319" s="18">
        <v>179</v>
      </c>
      <c r="AA319" s="89" t="e">
        <f>VLOOKUP(Z319,AZ319:BD478,$A$3,FALSE)</f>
        <v>#REF!</v>
      </c>
      <c r="AB319" s="94"/>
      <c r="AZ319" s="91">
        <v>179</v>
      </c>
      <c r="BA319" s="92"/>
      <c r="BB319" s="92"/>
      <c r="BC319" s="92" t="s">
        <v>1525</v>
      </c>
      <c r="BD319" s="92"/>
      <c r="BG319" s="22" t="s">
        <v>58</v>
      </c>
      <c r="BH319" s="22" t="s">
        <v>215</v>
      </c>
      <c r="BI319" s="22" t="s">
        <v>58</v>
      </c>
      <c r="BJ319" s="25">
        <v>245163</v>
      </c>
    </row>
    <row r="320" spans="6:62" s="18" customFormat="1" ht="13.5">
      <c r="F320" s="83" t="s">
        <v>1143</v>
      </c>
      <c r="G320" s="83" t="s">
        <v>663</v>
      </c>
      <c r="H320" s="83" t="s">
        <v>301</v>
      </c>
      <c r="I320" s="83" t="s">
        <v>1439</v>
      </c>
      <c r="J320" s="83" t="s">
        <v>976</v>
      </c>
      <c r="K320" s="83" t="s">
        <v>817</v>
      </c>
      <c r="N320" s="112"/>
      <c r="P320" s="94"/>
      <c r="Z320" s="18">
        <v>180</v>
      </c>
      <c r="AA320" s="89" t="e">
        <f>VLOOKUP(Z320,AZ320:BD478,$A$3,FALSE)</f>
        <v>#REF!</v>
      </c>
      <c r="AB320" s="94"/>
      <c r="AZ320" s="91">
        <v>180</v>
      </c>
      <c r="BA320" s="92"/>
      <c r="BB320" s="92"/>
      <c r="BC320" s="92" t="s">
        <v>1526</v>
      </c>
      <c r="BD320" s="92"/>
      <c r="BG320" s="22" t="s">
        <v>59</v>
      </c>
      <c r="BH320" s="22" t="s">
        <v>216</v>
      </c>
      <c r="BI320" s="22" t="s">
        <v>59</v>
      </c>
      <c r="BJ320" s="21">
        <v>245164</v>
      </c>
    </row>
    <row r="321" spans="6:62" s="18" customFormat="1" ht="13.5">
      <c r="F321" s="83" t="s">
        <v>1144</v>
      </c>
      <c r="G321" s="83" t="s">
        <v>664</v>
      </c>
      <c r="H321" s="83" t="s">
        <v>301</v>
      </c>
      <c r="I321" s="83" t="s">
        <v>1440</v>
      </c>
      <c r="J321" s="83" t="s">
        <v>977</v>
      </c>
      <c r="K321" s="83" t="s">
        <v>69</v>
      </c>
      <c r="N321" s="112"/>
      <c r="P321" s="94"/>
      <c r="Z321" s="18">
        <v>181</v>
      </c>
      <c r="AA321" s="89" t="e">
        <f>VLOOKUP(Z321,AZ321:BD478,$A$3,FALSE)</f>
        <v>#REF!</v>
      </c>
      <c r="AB321" s="94"/>
      <c r="AZ321" s="91">
        <v>181</v>
      </c>
      <c r="BA321" s="92"/>
      <c r="BB321" s="92"/>
      <c r="BC321" s="92" t="s">
        <v>1527</v>
      </c>
      <c r="BD321" s="92"/>
      <c r="BG321" s="22" t="s">
        <v>147</v>
      </c>
      <c r="BH321" s="22" t="s">
        <v>148</v>
      </c>
      <c r="BI321" s="22" t="s">
        <v>147</v>
      </c>
      <c r="BJ321" s="21">
        <v>499125</v>
      </c>
    </row>
    <row r="322" spans="6:62" s="18" customFormat="1" ht="13.5">
      <c r="F322" s="83" t="s">
        <v>1145</v>
      </c>
      <c r="G322" s="83" t="s">
        <v>665</v>
      </c>
      <c r="H322" s="83" t="s">
        <v>301</v>
      </c>
      <c r="I322" s="83" t="s">
        <v>1441</v>
      </c>
      <c r="J322" s="83" t="s">
        <v>978</v>
      </c>
      <c r="K322" s="83" t="s">
        <v>818</v>
      </c>
      <c r="N322" s="112"/>
      <c r="P322" s="94"/>
      <c r="Z322" s="18">
        <v>182</v>
      </c>
      <c r="AA322" s="89" t="e">
        <f>VLOOKUP(Z322,AZ322:BD478,$A$3,FALSE)</f>
        <v>#REF!</v>
      </c>
      <c r="AB322" s="94"/>
      <c r="AZ322" s="91">
        <v>182</v>
      </c>
      <c r="BA322" s="92"/>
      <c r="BB322" s="92"/>
      <c r="BC322" s="92" t="s">
        <v>1528</v>
      </c>
      <c r="BD322" s="92"/>
      <c r="BG322" s="22" t="s">
        <v>57</v>
      </c>
      <c r="BH322" s="22" t="s">
        <v>213</v>
      </c>
      <c r="BI322" s="22" t="s">
        <v>57</v>
      </c>
      <c r="BJ322" s="21">
        <v>245161</v>
      </c>
    </row>
    <row r="323" spans="6:62" s="18" customFormat="1" ht="13.5">
      <c r="F323" s="83" t="s">
        <v>1146</v>
      </c>
      <c r="G323" s="83" t="s">
        <v>666</v>
      </c>
      <c r="H323" s="83" t="s">
        <v>301</v>
      </c>
      <c r="I323" s="83" t="s">
        <v>1442</v>
      </c>
      <c r="J323" s="83" t="s">
        <v>979</v>
      </c>
      <c r="K323" s="83" t="s">
        <v>819</v>
      </c>
      <c r="N323" s="112"/>
      <c r="P323" s="94"/>
      <c r="Z323" s="18">
        <v>183</v>
      </c>
      <c r="AA323" s="89" t="e">
        <f>VLOOKUP(Z323,AZ323:BD478,$A$3,FALSE)</f>
        <v>#REF!</v>
      </c>
      <c r="AB323" s="94"/>
      <c r="AZ323" s="91">
        <v>183</v>
      </c>
      <c r="BA323" s="92"/>
      <c r="BB323" s="92"/>
      <c r="BC323" s="92" t="s">
        <v>1529</v>
      </c>
      <c r="BD323" s="92"/>
      <c r="BG323" s="22" t="s">
        <v>96</v>
      </c>
      <c r="BH323" s="22" t="s">
        <v>78</v>
      </c>
      <c r="BI323" s="22" t="s">
        <v>96</v>
      </c>
      <c r="BJ323" s="21">
        <v>245637</v>
      </c>
    </row>
    <row r="324" spans="6:62" s="18" customFormat="1" ht="13.5">
      <c r="F324" s="83" t="s">
        <v>1147</v>
      </c>
      <c r="G324" s="83" t="s">
        <v>667</v>
      </c>
      <c r="H324" s="83" t="s">
        <v>301</v>
      </c>
      <c r="I324" s="83" t="s">
        <v>1443</v>
      </c>
      <c r="J324" s="83" t="s">
        <v>980</v>
      </c>
      <c r="K324" s="83" t="s">
        <v>820</v>
      </c>
      <c r="N324" s="112"/>
      <c r="P324" s="94"/>
      <c r="Z324" s="18">
        <v>184</v>
      </c>
      <c r="AA324" s="89" t="e">
        <f>VLOOKUP(Z324,AZ324:BD478,$A$3,FALSE)</f>
        <v>#REF!</v>
      </c>
      <c r="AB324" s="94"/>
      <c r="AZ324" s="91">
        <v>184</v>
      </c>
      <c r="BA324" s="92"/>
      <c r="BB324" s="92"/>
      <c r="BC324" s="92" t="s">
        <v>1530</v>
      </c>
      <c r="BD324" s="92"/>
      <c r="BG324" s="22" t="s">
        <v>79</v>
      </c>
      <c r="BH324" s="22" t="s">
        <v>236</v>
      </c>
      <c r="BI324" s="22" t="s">
        <v>79</v>
      </c>
      <c r="BJ324" s="21">
        <v>245506</v>
      </c>
    </row>
    <row r="325" spans="6:62" s="18" customFormat="1" ht="13.5">
      <c r="F325" s="83" t="s">
        <v>1148</v>
      </c>
      <c r="G325" s="83" t="s">
        <v>668</v>
      </c>
      <c r="H325" s="83" t="s">
        <v>301</v>
      </c>
      <c r="I325" s="83" t="s">
        <v>1444</v>
      </c>
      <c r="J325" s="83" t="s">
        <v>981</v>
      </c>
      <c r="K325" s="83" t="s">
        <v>821</v>
      </c>
      <c r="N325" s="112"/>
      <c r="P325" s="94"/>
      <c r="Z325" s="18">
        <v>185</v>
      </c>
      <c r="AA325" s="89" t="e">
        <f>VLOOKUP(Z325,AZ325:BD478,$A$3,FALSE)</f>
        <v>#REF!</v>
      </c>
      <c r="AB325" s="94"/>
      <c r="AZ325" s="91">
        <v>185</v>
      </c>
      <c r="BA325" s="92"/>
      <c r="BB325" s="92"/>
      <c r="BC325" s="92" t="s">
        <v>1531</v>
      </c>
      <c r="BD325" s="92"/>
      <c r="BG325" s="29" t="s">
        <v>64</v>
      </c>
      <c r="BH325" s="29" t="s">
        <v>221</v>
      </c>
      <c r="BI325" s="29" t="s">
        <v>64</v>
      </c>
      <c r="BJ325" s="21">
        <v>245252</v>
      </c>
    </row>
    <row r="326" spans="6:62" s="18" customFormat="1" ht="13.5">
      <c r="F326" s="83" t="s">
        <v>1149</v>
      </c>
      <c r="G326" s="83" t="s">
        <v>669</v>
      </c>
      <c r="H326" s="83" t="s">
        <v>301</v>
      </c>
      <c r="I326" s="83" t="s">
        <v>1445</v>
      </c>
      <c r="J326" s="83" t="s">
        <v>982</v>
      </c>
      <c r="K326" s="83" t="s">
        <v>822</v>
      </c>
      <c r="N326" s="112"/>
      <c r="P326" s="94"/>
      <c r="Z326" s="18">
        <v>186</v>
      </c>
      <c r="AA326" s="89" t="e">
        <f>VLOOKUP(Z326,AZ326:BD478,$A$3,FALSE)</f>
        <v>#REF!</v>
      </c>
      <c r="AB326" s="94"/>
      <c r="AZ326" s="91">
        <v>186</v>
      </c>
      <c r="BA326" s="92"/>
      <c r="BB326" s="92"/>
      <c r="BC326" s="92" t="s">
        <v>1532</v>
      </c>
      <c r="BD326" s="92"/>
      <c r="BG326" s="29" t="s">
        <v>158</v>
      </c>
      <c r="BH326" s="29" t="s">
        <v>214</v>
      </c>
      <c r="BI326" s="29" t="s">
        <v>158</v>
      </c>
      <c r="BJ326" s="21">
        <v>245162</v>
      </c>
    </row>
    <row r="327" spans="6:62" s="18" customFormat="1" ht="13.5">
      <c r="F327" s="83" t="s">
        <v>1150</v>
      </c>
      <c r="G327" s="83" t="s">
        <v>670</v>
      </c>
      <c r="H327" s="83" t="s">
        <v>301</v>
      </c>
      <c r="I327" s="83" t="s">
        <v>1446</v>
      </c>
      <c r="J327" s="83" t="s">
        <v>983</v>
      </c>
      <c r="K327" s="83" t="s">
        <v>823</v>
      </c>
      <c r="N327" s="112"/>
      <c r="P327" s="94"/>
      <c r="Z327" s="18">
        <v>187</v>
      </c>
      <c r="AA327" s="89" t="e">
        <f>VLOOKUP(Z327,AZ327:BD478,$A$3,FALSE)</f>
        <v>#REF!</v>
      </c>
      <c r="AB327" s="94"/>
      <c r="AZ327" s="91">
        <v>187</v>
      </c>
      <c r="BA327" s="92"/>
      <c r="BB327" s="92"/>
      <c r="BC327" s="92" t="s">
        <v>1533</v>
      </c>
      <c r="BD327" s="92"/>
      <c r="BG327" s="30" t="s">
        <v>38</v>
      </c>
      <c r="BH327" s="30" t="s">
        <v>201</v>
      </c>
      <c r="BI327" s="30" t="s">
        <v>38</v>
      </c>
      <c r="BJ327" s="27">
        <v>245103</v>
      </c>
    </row>
    <row r="328" spans="6:62" s="18" customFormat="1" ht="13.5">
      <c r="F328" s="83" t="s">
        <v>1151</v>
      </c>
      <c r="G328" s="83" t="s">
        <v>671</v>
      </c>
      <c r="H328" s="83" t="s">
        <v>301</v>
      </c>
      <c r="I328" s="83" t="s">
        <v>1447</v>
      </c>
      <c r="J328" s="83" t="s">
        <v>984</v>
      </c>
      <c r="K328" s="83" t="s">
        <v>824</v>
      </c>
      <c r="N328" s="112"/>
      <c r="P328" s="94"/>
      <c r="Z328" s="18">
        <v>188</v>
      </c>
      <c r="AA328" s="89" t="e">
        <f>VLOOKUP(Z328,AZ328:BD478,$A$3,FALSE)</f>
        <v>#REF!</v>
      </c>
      <c r="AB328" s="94"/>
      <c r="AZ328" s="91">
        <v>188</v>
      </c>
      <c r="BA328" s="92"/>
      <c r="BB328" s="92"/>
      <c r="BC328" s="92" t="s">
        <v>1534</v>
      </c>
      <c r="BD328" s="92"/>
      <c r="BG328" s="30" t="s">
        <v>261</v>
      </c>
      <c r="BH328" s="30" t="s">
        <v>115</v>
      </c>
      <c r="BI328" s="30" t="s">
        <v>114</v>
      </c>
      <c r="BJ328" s="27">
        <v>490045</v>
      </c>
    </row>
    <row r="329" spans="6:62" s="18" customFormat="1" ht="13.5">
      <c r="F329" s="83" t="s">
        <v>1152</v>
      </c>
      <c r="G329" s="83" t="s">
        <v>672</v>
      </c>
      <c r="H329" s="83" t="s">
        <v>301</v>
      </c>
      <c r="I329" s="83" t="s">
        <v>1448</v>
      </c>
      <c r="J329" s="83" t="s">
        <v>985</v>
      </c>
      <c r="K329" s="83" t="s">
        <v>825</v>
      </c>
      <c r="N329" s="112"/>
      <c r="P329" s="94"/>
      <c r="Z329" s="18">
        <v>189</v>
      </c>
      <c r="AA329" s="89" t="e">
        <f>VLOOKUP(Z329,AZ329:BD478,$A$3,FALSE)</f>
        <v>#REF!</v>
      </c>
      <c r="AB329" s="94"/>
      <c r="AZ329" s="91">
        <v>189</v>
      </c>
      <c r="BA329" s="92"/>
      <c r="BB329" s="92"/>
      <c r="BC329" s="92" t="s">
        <v>1535</v>
      </c>
      <c r="BD329" s="92"/>
      <c r="BG329" s="30" t="s">
        <v>263</v>
      </c>
      <c r="BH329" s="30" t="s">
        <v>264</v>
      </c>
      <c r="BI329" s="30" t="s">
        <v>265</v>
      </c>
      <c r="BJ329" s="31">
        <v>491013</v>
      </c>
    </row>
    <row r="330" spans="6:62" s="18" customFormat="1" ht="13.5">
      <c r="F330" s="83" t="s">
        <v>1153</v>
      </c>
      <c r="G330" s="83" t="s">
        <v>673</v>
      </c>
      <c r="H330" s="83" t="s">
        <v>301</v>
      </c>
      <c r="I330" s="83" t="s">
        <v>1449</v>
      </c>
      <c r="J330" s="83" t="s">
        <v>986</v>
      </c>
      <c r="K330" s="83" t="s">
        <v>826</v>
      </c>
      <c r="N330" s="112"/>
      <c r="P330" s="94"/>
      <c r="Z330" s="18">
        <v>190</v>
      </c>
      <c r="AA330" s="89" t="e">
        <f>VLOOKUP(Z330,AZ330:BD478,$A$3,FALSE)</f>
        <v>#REF!</v>
      </c>
      <c r="AB330" s="94"/>
      <c r="AZ330" s="91">
        <v>190</v>
      </c>
      <c r="BA330" s="92"/>
      <c r="BB330" s="92"/>
      <c r="BC330" s="92" t="s">
        <v>1536</v>
      </c>
      <c r="BD330" s="92"/>
      <c r="BG330" s="30" t="s">
        <v>260</v>
      </c>
      <c r="BH330" s="30" t="s">
        <v>113</v>
      </c>
      <c r="BI330" s="30" t="s">
        <v>112</v>
      </c>
      <c r="BJ330" s="27">
        <v>490043</v>
      </c>
    </row>
    <row r="331" spans="6:62" s="18" customFormat="1" ht="13.5">
      <c r="F331" s="83" t="s">
        <v>1154</v>
      </c>
      <c r="G331" s="83" t="s">
        <v>752</v>
      </c>
      <c r="H331" s="83" t="s">
        <v>301</v>
      </c>
      <c r="I331" s="83" t="s">
        <v>1450</v>
      </c>
      <c r="J331" s="83" t="s">
        <v>987</v>
      </c>
      <c r="K331" s="83" t="s">
        <v>827</v>
      </c>
      <c r="N331" s="112"/>
      <c r="P331" s="94"/>
      <c r="Z331" s="18">
        <v>191</v>
      </c>
      <c r="AA331" s="89" t="e">
        <f>VLOOKUP(Z331,AZ331:BD478,$A$3,FALSE)</f>
        <v>#REF!</v>
      </c>
      <c r="AB331" s="94"/>
      <c r="AZ331" s="91">
        <v>191</v>
      </c>
      <c r="BA331" s="92"/>
      <c r="BB331" s="92"/>
      <c r="BC331" s="92"/>
      <c r="BD331" s="92"/>
      <c r="BG331" s="19" t="s">
        <v>279</v>
      </c>
      <c r="BH331" s="19" t="s">
        <v>141</v>
      </c>
      <c r="BI331" s="19" t="s">
        <v>140</v>
      </c>
      <c r="BJ331" s="20">
        <v>492407</v>
      </c>
    </row>
    <row r="332" spans="6:62" s="18" customFormat="1" ht="13.5">
      <c r="F332" s="83" t="s">
        <v>1155</v>
      </c>
      <c r="G332" s="83" t="s">
        <v>753</v>
      </c>
      <c r="H332" s="83" t="s">
        <v>301</v>
      </c>
      <c r="I332" s="83" t="s">
        <v>1451</v>
      </c>
      <c r="J332" s="83" t="s">
        <v>988</v>
      </c>
      <c r="K332" s="83" t="s">
        <v>71</v>
      </c>
      <c r="N332" s="112"/>
      <c r="P332" s="94"/>
      <c r="Z332" s="18">
        <v>192</v>
      </c>
      <c r="AA332" s="89" t="e">
        <f>VLOOKUP(Z332,AZ332:BD478,$A$3,FALSE)</f>
        <v>#REF!</v>
      </c>
      <c r="AB332" s="94"/>
      <c r="AZ332" s="91">
        <v>192</v>
      </c>
      <c r="BA332" s="92"/>
      <c r="BB332" s="92"/>
      <c r="BC332" s="92"/>
      <c r="BD332" s="92"/>
      <c r="BG332" s="30" t="s">
        <v>273</v>
      </c>
      <c r="BH332" s="30" t="s">
        <v>129</v>
      </c>
      <c r="BI332" s="30" t="s">
        <v>128</v>
      </c>
      <c r="BJ332" s="31">
        <v>492184</v>
      </c>
    </row>
    <row r="333" spans="6:62" s="18" customFormat="1" ht="13.5">
      <c r="F333" s="83" t="s">
        <v>1156</v>
      </c>
      <c r="G333" s="83" t="s">
        <v>754</v>
      </c>
      <c r="H333" s="83" t="s">
        <v>301</v>
      </c>
      <c r="I333" s="83" t="s">
        <v>1452</v>
      </c>
      <c r="J333" s="83" t="s">
        <v>989</v>
      </c>
      <c r="K333" s="83" t="s">
        <v>828</v>
      </c>
      <c r="N333" s="112"/>
      <c r="P333" s="94"/>
      <c r="Z333" s="18">
        <v>193</v>
      </c>
      <c r="AA333" s="89" t="e">
        <f>VLOOKUP(Z333,AZ333:BD478,$A$3,FALSE)</f>
        <v>#REF!</v>
      </c>
      <c r="AB333" s="94"/>
      <c r="AZ333" s="91">
        <v>193</v>
      </c>
      <c r="BA333" s="92"/>
      <c r="BB333" s="92"/>
      <c r="BC333" s="92"/>
      <c r="BD333" s="92"/>
      <c r="BG333" s="30" t="s">
        <v>90</v>
      </c>
      <c r="BH333" s="30" t="s">
        <v>247</v>
      </c>
      <c r="BI333" s="30" t="s">
        <v>90</v>
      </c>
      <c r="BJ333" s="27">
        <v>245563</v>
      </c>
    </row>
    <row r="334" spans="6:62" s="18" customFormat="1" ht="13.5">
      <c r="F334" s="83" t="s">
        <v>1157</v>
      </c>
      <c r="G334" s="83" t="s">
        <v>755</v>
      </c>
      <c r="H334" s="83" t="s">
        <v>301</v>
      </c>
      <c r="I334" s="83" t="s">
        <v>1453</v>
      </c>
      <c r="J334" s="83" t="s">
        <v>990</v>
      </c>
      <c r="K334" s="83" t="s">
        <v>829</v>
      </c>
      <c r="N334" s="112"/>
      <c r="P334" s="94"/>
      <c r="Z334" s="18">
        <v>194</v>
      </c>
      <c r="AA334" s="89" t="e">
        <f>VLOOKUP(Z334,AZ334:BD478,$A$3,FALSE)</f>
        <v>#REF!</v>
      </c>
      <c r="AB334" s="94"/>
      <c r="AZ334" s="91">
        <v>194</v>
      </c>
      <c r="BA334" s="92"/>
      <c r="BB334" s="92"/>
      <c r="BC334" s="92"/>
      <c r="BD334" s="92"/>
      <c r="BG334" s="30" t="s">
        <v>254</v>
      </c>
      <c r="BH334" s="30" t="s">
        <v>99</v>
      </c>
      <c r="BI334" s="30" t="s">
        <v>98</v>
      </c>
      <c r="BJ334" s="27">
        <v>246102</v>
      </c>
    </row>
    <row r="335" spans="6:62" s="18" customFormat="1" ht="13.5">
      <c r="F335" s="83" t="s">
        <v>1158</v>
      </c>
      <c r="G335" s="83" t="s">
        <v>756</v>
      </c>
      <c r="H335" s="83" t="s">
        <v>301</v>
      </c>
      <c r="I335" s="83" t="s">
        <v>1454</v>
      </c>
      <c r="J335" s="83" t="s">
        <v>991</v>
      </c>
      <c r="K335" s="83" t="s">
        <v>830</v>
      </c>
      <c r="N335" s="112"/>
      <c r="P335" s="94"/>
      <c r="Z335" s="18">
        <v>195</v>
      </c>
      <c r="AA335" s="89" t="e">
        <f>VLOOKUP(Z335,AZ335:BD478,$A$3,FALSE)</f>
        <v>#REF!</v>
      </c>
      <c r="AB335" s="94"/>
      <c r="AZ335" s="91">
        <v>195</v>
      </c>
      <c r="BA335" s="92"/>
      <c r="BB335" s="92"/>
      <c r="BC335" s="92"/>
      <c r="BD335" s="92"/>
      <c r="BG335" s="30" t="s">
        <v>63</v>
      </c>
      <c r="BH335" s="30" t="s">
        <v>220</v>
      </c>
      <c r="BI335" s="30" t="s">
        <v>63</v>
      </c>
      <c r="BJ335" s="27">
        <v>245251</v>
      </c>
    </row>
    <row r="336" spans="6:62" s="18" customFormat="1" ht="13.5">
      <c r="F336" s="83" t="s">
        <v>1159</v>
      </c>
      <c r="G336" s="83" t="s">
        <v>757</v>
      </c>
      <c r="H336" s="83" t="s">
        <v>301</v>
      </c>
      <c r="I336" s="83" t="s">
        <v>1455</v>
      </c>
      <c r="J336" s="83" t="s">
        <v>992</v>
      </c>
      <c r="K336" s="83" t="s">
        <v>831</v>
      </c>
      <c r="N336" s="112"/>
      <c r="P336" s="94"/>
      <c r="Z336" s="18">
        <v>196</v>
      </c>
      <c r="AA336" s="89" t="e">
        <f>VLOOKUP(Z336,AZ336:BD478,$A$3,FALSE)</f>
        <v>#REF!</v>
      </c>
      <c r="AZ336" s="91">
        <v>196</v>
      </c>
      <c r="BA336" s="92"/>
      <c r="BB336" s="92"/>
      <c r="BC336" s="92"/>
      <c r="BD336" s="92"/>
      <c r="BG336" s="30" t="s">
        <v>245</v>
      </c>
      <c r="BH336" s="30" t="s">
        <v>246</v>
      </c>
      <c r="BI336" s="30" t="s">
        <v>245</v>
      </c>
      <c r="BJ336" s="31">
        <v>245561</v>
      </c>
    </row>
    <row r="337" spans="6:62" s="18" customFormat="1" ht="13.5">
      <c r="F337" s="83" t="s">
        <v>1160</v>
      </c>
      <c r="G337" s="83" t="s">
        <v>758</v>
      </c>
      <c r="H337" s="83" t="s">
        <v>301</v>
      </c>
      <c r="I337" s="83" t="s">
        <v>1456</v>
      </c>
      <c r="J337" s="83" t="s">
        <v>993</v>
      </c>
      <c r="K337" s="83" t="s">
        <v>73</v>
      </c>
      <c r="N337" s="112"/>
      <c r="P337" s="94"/>
      <c r="Z337" s="18">
        <v>197</v>
      </c>
      <c r="AA337" s="89" t="e">
        <f>VLOOKUP(Z337,AZ337:BD478,$A$3,FALSE)</f>
        <v>#REF!</v>
      </c>
      <c r="AZ337" s="91">
        <v>197</v>
      </c>
      <c r="BA337" s="92"/>
      <c r="BB337" s="92"/>
      <c r="BC337" s="92"/>
      <c r="BD337" s="92"/>
      <c r="BG337" s="30" t="s">
        <v>156</v>
      </c>
      <c r="BH337" s="30" t="s">
        <v>206</v>
      </c>
      <c r="BI337" s="30" t="s">
        <v>156</v>
      </c>
      <c r="BJ337" s="27">
        <v>245117</v>
      </c>
    </row>
    <row r="338" spans="6:62" s="18" customFormat="1" ht="13.5">
      <c r="F338" s="83" t="s">
        <v>1161</v>
      </c>
      <c r="G338" s="83" t="s">
        <v>759</v>
      </c>
      <c r="H338" s="83" t="s">
        <v>301</v>
      </c>
      <c r="I338" s="83" t="s">
        <v>1457</v>
      </c>
      <c r="J338" s="83" t="s">
        <v>994</v>
      </c>
      <c r="K338" s="83" t="s">
        <v>832</v>
      </c>
      <c r="N338" s="112"/>
      <c r="P338" s="94"/>
      <c r="Z338" s="18">
        <v>198</v>
      </c>
      <c r="AA338" s="89" t="e">
        <f>VLOOKUP(Z338,AZ338:BD478,$A$3,FALSE)</f>
        <v>#REF!</v>
      </c>
      <c r="AZ338" s="91">
        <v>198</v>
      </c>
      <c r="BA338" s="92"/>
      <c r="BB338" s="92"/>
      <c r="BC338" s="92"/>
      <c r="BD338" s="92"/>
      <c r="BG338" s="30" t="s">
        <v>62</v>
      </c>
      <c r="BH338" s="30" t="s">
        <v>218</v>
      </c>
      <c r="BI338" s="30" t="s">
        <v>62</v>
      </c>
      <c r="BJ338" s="27">
        <v>245222</v>
      </c>
    </row>
    <row r="339" spans="6:62" s="18" customFormat="1" ht="13.5">
      <c r="F339" s="83" t="s">
        <v>1162</v>
      </c>
      <c r="G339" s="83" t="s">
        <v>760</v>
      </c>
      <c r="H339" s="83" t="s">
        <v>301</v>
      </c>
      <c r="I339" s="83" t="s">
        <v>1458</v>
      </c>
      <c r="J339" s="83" t="s">
        <v>995</v>
      </c>
      <c r="K339" s="83" t="s">
        <v>833</v>
      </c>
      <c r="N339" s="112"/>
      <c r="P339" s="94"/>
      <c r="Z339" s="18">
        <v>199</v>
      </c>
      <c r="AA339" s="89" t="e">
        <f>VLOOKUP(Z339,AZ339:BD478,$A$3,FALSE)</f>
        <v>#REF!</v>
      </c>
      <c r="AZ339" s="91">
        <v>199</v>
      </c>
      <c r="BA339" s="92"/>
      <c r="BB339" s="92"/>
      <c r="BC339" s="92"/>
      <c r="BD339" s="92"/>
      <c r="BG339" s="30" t="s">
        <v>256</v>
      </c>
      <c r="BH339" s="30" t="s">
        <v>103</v>
      </c>
      <c r="BI339" s="30" t="s">
        <v>102</v>
      </c>
      <c r="BJ339" s="31">
        <v>246202</v>
      </c>
    </row>
    <row r="340" spans="6:62" s="18" customFormat="1" ht="13.5">
      <c r="F340" s="83" t="s">
        <v>1163</v>
      </c>
      <c r="G340" s="83" t="s">
        <v>761</v>
      </c>
      <c r="H340" s="83" t="s">
        <v>301</v>
      </c>
      <c r="I340" s="83" t="s">
        <v>1459</v>
      </c>
      <c r="J340" s="83" t="s">
        <v>996</v>
      </c>
      <c r="K340" s="83" t="s">
        <v>834</v>
      </c>
      <c r="N340" s="112"/>
      <c r="P340" s="94"/>
      <c r="Z340" s="18">
        <v>200</v>
      </c>
      <c r="AA340" s="89" t="e">
        <f>VLOOKUP(Z340,AZ340:BD478,$A$3,FALSE)</f>
        <v>#REF!</v>
      </c>
      <c r="AZ340" s="91">
        <v>200</v>
      </c>
      <c r="BA340" s="92"/>
      <c r="BB340" s="92"/>
      <c r="BC340" s="92"/>
      <c r="BD340" s="92"/>
      <c r="BG340" s="30" t="s">
        <v>193</v>
      </c>
      <c r="BH340" s="30" t="s">
        <v>194</v>
      </c>
      <c r="BI340" s="30" t="s">
        <v>195</v>
      </c>
      <c r="BJ340" s="27">
        <v>210009</v>
      </c>
    </row>
    <row r="341" spans="6:62" s="18" customFormat="1" ht="13.5">
      <c r="F341" s="83" t="s">
        <v>1164</v>
      </c>
      <c r="G341" s="83" t="s">
        <v>762</v>
      </c>
      <c r="H341" s="83" t="s">
        <v>301</v>
      </c>
      <c r="I341" s="83" t="s">
        <v>1460</v>
      </c>
      <c r="J341" s="83" t="s">
        <v>997</v>
      </c>
      <c r="K341" s="83" t="s">
        <v>835</v>
      </c>
      <c r="N341" s="112"/>
      <c r="P341" s="94"/>
      <c r="Z341" s="18">
        <v>201</v>
      </c>
      <c r="BB341" s="19"/>
      <c r="BG341" s="30" t="s">
        <v>42</v>
      </c>
      <c r="BH341" s="30" t="s">
        <v>205</v>
      </c>
      <c r="BI341" s="30" t="s">
        <v>42</v>
      </c>
      <c r="BJ341" s="27">
        <v>245112</v>
      </c>
    </row>
    <row r="342" spans="6:62" s="18" customFormat="1" ht="13.5">
      <c r="F342" s="83" t="s">
        <v>1165</v>
      </c>
      <c r="G342" s="83" t="s">
        <v>763</v>
      </c>
      <c r="H342" s="83" t="s">
        <v>301</v>
      </c>
      <c r="I342" s="83" t="s">
        <v>1461</v>
      </c>
      <c r="J342" s="83" t="s">
        <v>1002</v>
      </c>
      <c r="K342" s="83" t="s">
        <v>836</v>
      </c>
      <c r="N342" s="112"/>
      <c r="P342" s="94"/>
      <c r="BB342" s="19"/>
      <c r="BG342" s="30" t="s">
        <v>43</v>
      </c>
      <c r="BH342" s="30" t="s">
        <v>207</v>
      </c>
      <c r="BI342" s="30" t="s">
        <v>43</v>
      </c>
      <c r="BJ342" s="32">
        <v>245118</v>
      </c>
    </row>
    <row r="343" spans="6:62" s="18" customFormat="1" ht="13.5">
      <c r="F343" s="83" t="s">
        <v>1166</v>
      </c>
      <c r="G343" s="83" t="s">
        <v>764</v>
      </c>
      <c r="H343" s="83" t="s">
        <v>301</v>
      </c>
      <c r="I343" s="83" t="s">
        <v>1462</v>
      </c>
      <c r="J343" s="83" t="s">
        <v>998</v>
      </c>
      <c r="K343" s="83" t="s">
        <v>74</v>
      </c>
      <c r="N343" s="112"/>
      <c r="P343" s="94"/>
      <c r="BB343" s="19"/>
      <c r="BG343" s="30" t="s">
        <v>44</v>
      </c>
      <c r="BH343" s="30" t="s">
        <v>208</v>
      </c>
      <c r="BI343" s="30" t="s">
        <v>44</v>
      </c>
      <c r="BJ343" s="27">
        <v>245120</v>
      </c>
    </row>
    <row r="344" spans="6:62" s="18" customFormat="1" ht="13.5">
      <c r="F344" s="83" t="s">
        <v>1167</v>
      </c>
      <c r="G344" s="83" t="s">
        <v>765</v>
      </c>
      <c r="H344" s="83" t="s">
        <v>301</v>
      </c>
      <c r="I344" s="83" t="s">
        <v>1463</v>
      </c>
      <c r="J344" s="83" t="s">
        <v>999</v>
      </c>
      <c r="K344" s="83" t="s">
        <v>75</v>
      </c>
      <c r="N344" s="112"/>
      <c r="P344" s="94"/>
      <c r="BB344" s="19"/>
      <c r="BG344" s="30" t="s">
        <v>276</v>
      </c>
      <c r="BH344" s="30" t="s">
        <v>135</v>
      </c>
      <c r="BI344" s="30" t="s">
        <v>134</v>
      </c>
      <c r="BJ344" s="31">
        <v>492200</v>
      </c>
    </row>
    <row r="345" spans="6:62" s="18" customFormat="1" ht="13.5">
      <c r="F345" s="83" t="s">
        <v>1168</v>
      </c>
      <c r="G345" s="83" t="s">
        <v>766</v>
      </c>
      <c r="H345" s="83" t="s">
        <v>301</v>
      </c>
      <c r="I345" s="83" t="s">
        <v>1464</v>
      </c>
      <c r="J345" s="83" t="s">
        <v>1000</v>
      </c>
      <c r="K345" s="83" t="s">
        <v>252</v>
      </c>
      <c r="N345" s="112"/>
      <c r="P345" s="94"/>
      <c r="BB345" s="19"/>
      <c r="BG345" s="30" t="s">
        <v>65</v>
      </c>
      <c r="BH345" s="30" t="s">
        <v>222</v>
      </c>
      <c r="BI345" s="30" t="s">
        <v>65</v>
      </c>
      <c r="BJ345" s="27">
        <v>245301</v>
      </c>
    </row>
    <row r="346" spans="6:62" s="18" customFormat="1" ht="13.5">
      <c r="F346" s="83" t="s">
        <v>1169</v>
      </c>
      <c r="G346" s="83" t="s">
        <v>767</v>
      </c>
      <c r="H346" s="83" t="s">
        <v>301</v>
      </c>
      <c r="I346" s="83" t="s">
        <v>1465</v>
      </c>
      <c r="J346" s="83" t="s">
        <v>1001</v>
      </c>
      <c r="K346" s="83" t="s">
        <v>837</v>
      </c>
      <c r="N346" s="112"/>
      <c r="P346" s="94"/>
      <c r="BB346" s="19"/>
      <c r="BG346" s="30" t="s">
        <v>54</v>
      </c>
      <c r="BH346" s="30" t="s">
        <v>212</v>
      </c>
      <c r="BI346" s="30" t="s">
        <v>54</v>
      </c>
      <c r="BJ346" s="27">
        <v>245145</v>
      </c>
    </row>
    <row r="347" spans="6:62" s="18" customFormat="1" ht="13.5">
      <c r="F347" s="83" t="s">
        <v>1170</v>
      </c>
      <c r="G347" s="83" t="s">
        <v>768</v>
      </c>
      <c r="H347" s="83" t="s">
        <v>301</v>
      </c>
      <c r="I347" s="83" t="s">
        <v>1466</v>
      </c>
      <c r="J347" s="83" t="s">
        <v>1003</v>
      </c>
      <c r="K347" s="83" t="s">
        <v>838</v>
      </c>
      <c r="N347" s="111"/>
      <c r="P347" s="94"/>
      <c r="BB347" s="19"/>
      <c r="BG347" s="30" t="s">
        <v>200</v>
      </c>
      <c r="BH347" s="30" t="s">
        <v>36</v>
      </c>
      <c r="BI347" s="30" t="s">
        <v>37</v>
      </c>
      <c r="BJ347" s="27">
        <v>243513</v>
      </c>
    </row>
    <row r="348" spans="6:62" s="18" customFormat="1" ht="13.5">
      <c r="F348" s="83" t="s">
        <v>1171</v>
      </c>
      <c r="G348" s="83" t="s">
        <v>769</v>
      </c>
      <c r="H348" s="83" t="s">
        <v>301</v>
      </c>
      <c r="I348" s="83" t="s">
        <v>1467</v>
      </c>
      <c r="J348" s="83" t="s">
        <v>1004</v>
      </c>
      <c r="K348" s="83" t="s">
        <v>839</v>
      </c>
      <c r="N348" s="111"/>
      <c r="P348" s="94"/>
      <c r="BB348" s="19"/>
      <c r="BG348" s="30" t="s">
        <v>29</v>
      </c>
      <c r="BH348" s="30" t="s">
        <v>197</v>
      </c>
      <c r="BI348" s="30" t="s">
        <v>29</v>
      </c>
      <c r="BJ348" s="27">
        <v>210110</v>
      </c>
    </row>
    <row r="349" spans="6:62" s="18" customFormat="1" ht="13.5">
      <c r="F349" s="83" t="s">
        <v>1172</v>
      </c>
      <c r="G349" s="83" t="s">
        <v>770</v>
      </c>
      <c r="H349" s="83" t="s">
        <v>301</v>
      </c>
      <c r="I349" s="83" t="s">
        <v>1468</v>
      </c>
      <c r="J349" s="83" t="s">
        <v>1005</v>
      </c>
      <c r="K349" s="83" t="s">
        <v>840</v>
      </c>
      <c r="N349" s="111"/>
      <c r="P349" s="94"/>
      <c r="BB349" s="19"/>
      <c r="BG349" s="30" t="s">
        <v>85</v>
      </c>
      <c r="BH349" s="30" t="s">
        <v>36</v>
      </c>
      <c r="BI349" s="30" t="s">
        <v>85</v>
      </c>
      <c r="BJ349" s="27">
        <v>245528</v>
      </c>
    </row>
    <row r="350" spans="6:62" s="18" customFormat="1" ht="13.5">
      <c r="F350" s="83" t="s">
        <v>1173</v>
      </c>
      <c r="G350" s="83" t="s">
        <v>771</v>
      </c>
      <c r="H350" s="83" t="s">
        <v>301</v>
      </c>
      <c r="I350" s="83" t="s">
        <v>1469</v>
      </c>
      <c r="J350" s="83" t="s">
        <v>1006</v>
      </c>
      <c r="K350" s="83" t="s">
        <v>841</v>
      </c>
      <c r="N350" s="111"/>
      <c r="P350" s="94"/>
      <c r="BB350" s="19"/>
      <c r="BG350" s="19" t="s">
        <v>149</v>
      </c>
      <c r="BH350" s="19" t="s">
        <v>150</v>
      </c>
      <c r="BI350" s="19" t="s">
        <v>149</v>
      </c>
      <c r="BJ350" s="20">
        <v>499126</v>
      </c>
    </row>
    <row r="351" spans="6:62" s="18" customFormat="1" ht="13.5">
      <c r="F351" s="83" t="s">
        <v>1174</v>
      </c>
      <c r="G351" s="83" t="s">
        <v>772</v>
      </c>
      <c r="H351" s="83" t="s">
        <v>301</v>
      </c>
      <c r="I351" s="83" t="s">
        <v>1470</v>
      </c>
      <c r="J351" s="83" t="s">
        <v>1007</v>
      </c>
      <c r="K351" s="83" t="s">
        <v>842</v>
      </c>
      <c r="N351" s="111"/>
      <c r="P351" s="94"/>
      <c r="BB351" s="19"/>
      <c r="BG351" s="30" t="s">
        <v>275</v>
      </c>
      <c r="BH351" s="30" t="s">
        <v>133</v>
      </c>
      <c r="BI351" s="30" t="s">
        <v>132</v>
      </c>
      <c r="BJ351" s="31">
        <v>492199</v>
      </c>
    </row>
    <row r="352" spans="6:62" s="18" customFormat="1" ht="13.5">
      <c r="F352" s="83" t="s">
        <v>1175</v>
      </c>
      <c r="G352" s="83" t="s">
        <v>773</v>
      </c>
      <c r="H352" s="83" t="s">
        <v>301</v>
      </c>
      <c r="I352" s="83" t="s">
        <v>1471</v>
      </c>
      <c r="J352" s="83" t="s">
        <v>1008</v>
      </c>
      <c r="K352" s="83" t="s">
        <v>843</v>
      </c>
      <c r="N352" s="111"/>
      <c r="P352" s="94"/>
      <c r="BB352" s="19"/>
      <c r="BG352" s="30" t="s">
        <v>286</v>
      </c>
      <c r="BH352" s="30" t="s">
        <v>30</v>
      </c>
      <c r="BI352" s="30" t="s">
        <v>31</v>
      </c>
      <c r="BJ352" s="27">
        <v>243501</v>
      </c>
    </row>
    <row r="353" spans="6:62" s="18" customFormat="1" ht="13.5">
      <c r="F353" s="83" t="s">
        <v>1176</v>
      </c>
      <c r="G353" s="83" t="s">
        <v>774</v>
      </c>
      <c r="H353" s="83" t="s">
        <v>301</v>
      </c>
      <c r="I353" s="83" t="s">
        <v>1472</v>
      </c>
      <c r="J353" s="83" t="s">
        <v>1009</v>
      </c>
      <c r="K353" s="83" t="s">
        <v>72</v>
      </c>
      <c r="N353" s="111"/>
      <c r="P353" s="94"/>
      <c r="BB353" s="19"/>
      <c r="BG353" s="30" t="s">
        <v>48</v>
      </c>
      <c r="BH353" s="30" t="s">
        <v>30</v>
      </c>
      <c r="BI353" s="30" t="s">
        <v>48</v>
      </c>
      <c r="BJ353" s="27">
        <v>245127</v>
      </c>
    </row>
    <row r="354" spans="6:54" s="18" customFormat="1" ht="13.5">
      <c r="F354" s="83" t="s">
        <v>1177</v>
      </c>
      <c r="G354" s="83" t="s">
        <v>674</v>
      </c>
      <c r="H354" s="83" t="s">
        <v>301</v>
      </c>
      <c r="I354" s="83" t="s">
        <v>1473</v>
      </c>
      <c r="J354" s="83" t="s">
        <v>1010</v>
      </c>
      <c r="K354" s="83" t="s">
        <v>76</v>
      </c>
      <c r="N354" s="111"/>
      <c r="P354" s="94"/>
      <c r="BB354" s="19"/>
    </row>
    <row r="355" spans="6:54" s="18" customFormat="1" ht="13.5">
      <c r="F355" s="83" t="s">
        <v>1178</v>
      </c>
      <c r="G355" s="83" t="s">
        <v>675</v>
      </c>
      <c r="H355" s="83" t="s">
        <v>301</v>
      </c>
      <c r="I355" s="83" t="s">
        <v>1474</v>
      </c>
      <c r="J355" s="83" t="s">
        <v>1011</v>
      </c>
      <c r="K355" s="83" t="s">
        <v>844</v>
      </c>
      <c r="N355" s="111"/>
      <c r="P355" s="94"/>
      <c r="BB355" s="19"/>
    </row>
    <row r="356" spans="6:54" s="18" customFormat="1" ht="13.5">
      <c r="F356" s="83" t="s">
        <v>1179</v>
      </c>
      <c r="G356" s="83" t="s">
        <v>676</v>
      </c>
      <c r="H356" s="83" t="s">
        <v>301</v>
      </c>
      <c r="I356" s="83" t="s">
        <v>1475</v>
      </c>
      <c r="J356" s="83" t="s">
        <v>1012</v>
      </c>
      <c r="K356" s="83" t="s">
        <v>77</v>
      </c>
      <c r="N356" s="111"/>
      <c r="P356" s="94"/>
      <c r="BB356" s="19"/>
    </row>
    <row r="357" spans="6:54" s="18" customFormat="1" ht="13.5">
      <c r="F357" s="83" t="s">
        <v>1180</v>
      </c>
      <c r="G357" s="83" t="s">
        <v>677</v>
      </c>
      <c r="H357" s="83" t="s">
        <v>301</v>
      </c>
      <c r="I357" s="83" t="s">
        <v>1476</v>
      </c>
      <c r="J357" s="83" t="s">
        <v>1013</v>
      </c>
      <c r="K357" s="83" t="s">
        <v>845</v>
      </c>
      <c r="N357" s="111"/>
      <c r="P357" s="94"/>
      <c r="BB357" s="19"/>
    </row>
    <row r="358" spans="6:54" s="18" customFormat="1" ht="13.5">
      <c r="F358" s="83" t="s">
        <v>1181</v>
      </c>
      <c r="G358" s="83" t="s">
        <v>678</v>
      </c>
      <c r="H358" s="83" t="s">
        <v>301</v>
      </c>
      <c r="I358" s="83" t="s">
        <v>1477</v>
      </c>
      <c r="J358" s="83" t="s">
        <v>1014</v>
      </c>
      <c r="K358" s="83" t="s">
        <v>162</v>
      </c>
      <c r="N358" s="111"/>
      <c r="P358" s="94"/>
      <c r="BB358" s="19"/>
    </row>
    <row r="359" spans="6:54" s="18" customFormat="1" ht="13.5">
      <c r="F359" s="83" t="s">
        <v>1182</v>
      </c>
      <c r="G359" s="83" t="s">
        <v>679</v>
      </c>
      <c r="H359" s="83" t="s">
        <v>301</v>
      </c>
      <c r="I359" s="83" t="s">
        <v>1478</v>
      </c>
      <c r="J359" s="83" t="s">
        <v>1016</v>
      </c>
      <c r="K359" s="83" t="s">
        <v>1015</v>
      </c>
      <c r="N359" s="111"/>
      <c r="P359" s="94"/>
      <c r="BB359" s="19"/>
    </row>
    <row r="360" spans="6:54" ht="13.5">
      <c r="F360" s="83" t="s">
        <v>1183</v>
      </c>
      <c r="G360" s="83" t="s">
        <v>680</v>
      </c>
      <c r="H360" s="83" t="s">
        <v>301</v>
      </c>
      <c r="I360" s="83" t="s">
        <v>1479</v>
      </c>
      <c r="J360" s="83" t="s">
        <v>1017</v>
      </c>
      <c r="K360" s="83" t="s">
        <v>80</v>
      </c>
      <c r="L360" s="18"/>
      <c r="M360" s="18"/>
      <c r="N360" s="111"/>
      <c r="O360" s="18"/>
      <c r="P360" s="94"/>
      <c r="Q360" s="18"/>
      <c r="R360" s="18"/>
      <c r="T360" s="18"/>
      <c r="U360" s="18"/>
      <c r="V360" s="18"/>
      <c r="W360" s="18"/>
      <c r="X360" s="18"/>
      <c r="BB360" s="19"/>
    </row>
    <row r="361" spans="6:54" ht="13.5">
      <c r="F361" s="83" t="s">
        <v>1184</v>
      </c>
      <c r="G361" s="83" t="s">
        <v>681</v>
      </c>
      <c r="H361" s="83" t="s">
        <v>301</v>
      </c>
      <c r="I361" s="83" t="s">
        <v>1480</v>
      </c>
      <c r="J361" s="83" t="s">
        <v>1018</v>
      </c>
      <c r="K361" s="83" t="s">
        <v>81</v>
      </c>
      <c r="L361" s="18"/>
      <c r="M361" s="18"/>
      <c r="N361" s="111"/>
      <c r="O361" s="18"/>
      <c r="P361" s="94"/>
      <c r="Q361" s="18"/>
      <c r="R361" s="18"/>
      <c r="T361" s="18"/>
      <c r="U361" s="18"/>
      <c r="V361" s="18"/>
      <c r="W361" s="18"/>
      <c r="X361" s="18"/>
      <c r="BB361" s="19"/>
    </row>
    <row r="362" spans="6:54" ht="13.5">
      <c r="F362" s="83" t="s">
        <v>1185</v>
      </c>
      <c r="G362" s="83" t="s">
        <v>682</v>
      </c>
      <c r="H362" s="83" t="s">
        <v>301</v>
      </c>
      <c r="I362" s="83" t="s">
        <v>1481</v>
      </c>
      <c r="J362" s="83" t="s">
        <v>1019</v>
      </c>
      <c r="K362" s="83" t="s">
        <v>82</v>
      </c>
      <c r="L362" s="18"/>
      <c r="M362" s="18"/>
      <c r="N362" s="111"/>
      <c r="O362" s="18"/>
      <c r="P362" s="94"/>
      <c r="Q362" s="18"/>
      <c r="R362" s="18"/>
      <c r="T362" s="18"/>
      <c r="U362" s="18"/>
      <c r="V362" s="18"/>
      <c r="W362" s="18"/>
      <c r="X362" s="18"/>
      <c r="BB362" s="19"/>
    </row>
    <row r="363" spans="6:54" ht="13.5">
      <c r="F363" s="83" t="s">
        <v>1186</v>
      </c>
      <c r="G363" s="83" t="s">
        <v>683</v>
      </c>
      <c r="H363" s="83" t="s">
        <v>301</v>
      </c>
      <c r="I363" s="83" t="s">
        <v>1482</v>
      </c>
      <c r="J363" s="83" t="s">
        <v>1020</v>
      </c>
      <c r="K363" s="83" t="s">
        <v>846</v>
      </c>
      <c r="L363" s="18"/>
      <c r="M363" s="18"/>
      <c r="N363" s="111"/>
      <c r="O363" s="18"/>
      <c r="P363" s="94"/>
      <c r="Q363" s="18"/>
      <c r="R363" s="18"/>
      <c r="T363" s="18"/>
      <c r="U363" s="18"/>
      <c r="V363" s="18"/>
      <c r="W363" s="18"/>
      <c r="X363" s="18"/>
      <c r="BB363" s="19"/>
    </row>
    <row r="364" spans="6:54" ht="13.5">
      <c r="F364" s="83" t="s">
        <v>1187</v>
      </c>
      <c r="G364" s="83" t="s">
        <v>684</v>
      </c>
      <c r="H364" s="83" t="s">
        <v>301</v>
      </c>
      <c r="I364" s="83" t="s">
        <v>1483</v>
      </c>
      <c r="J364" s="83" t="s">
        <v>1021</v>
      </c>
      <c r="K364" s="83" t="s">
        <v>83</v>
      </c>
      <c r="L364" s="18"/>
      <c r="M364" s="18"/>
      <c r="N364" s="111"/>
      <c r="O364" s="18"/>
      <c r="P364" s="94"/>
      <c r="Q364" s="18"/>
      <c r="R364" s="18"/>
      <c r="T364" s="18"/>
      <c r="U364" s="18"/>
      <c r="V364" s="18"/>
      <c r="W364" s="18"/>
      <c r="X364" s="18"/>
      <c r="BB364" s="19"/>
    </row>
    <row r="365" spans="6:54" ht="13.5">
      <c r="F365" s="83" t="s">
        <v>1188</v>
      </c>
      <c r="G365" s="83" t="s">
        <v>685</v>
      </c>
      <c r="H365" s="83" t="s">
        <v>301</v>
      </c>
      <c r="I365" s="83" t="s">
        <v>1484</v>
      </c>
      <c r="J365" s="83" t="s">
        <v>1022</v>
      </c>
      <c r="K365" s="83" t="s">
        <v>847</v>
      </c>
      <c r="L365" s="18"/>
      <c r="M365" s="18"/>
      <c r="N365" s="111"/>
      <c r="O365" s="18"/>
      <c r="P365" s="94"/>
      <c r="Q365" s="18"/>
      <c r="R365" s="18"/>
      <c r="T365" s="18"/>
      <c r="U365" s="18"/>
      <c r="V365" s="18"/>
      <c r="W365" s="18"/>
      <c r="X365" s="18"/>
      <c r="BB365" s="19"/>
    </row>
    <row r="366" spans="6:54" ht="13.5">
      <c r="F366" s="83" t="s">
        <v>1189</v>
      </c>
      <c r="G366" s="83" t="s">
        <v>686</v>
      </c>
      <c r="H366" s="83" t="s">
        <v>301</v>
      </c>
      <c r="I366" s="83" t="s">
        <v>1485</v>
      </c>
      <c r="J366" s="83" t="s">
        <v>1023</v>
      </c>
      <c r="K366" s="83" t="s">
        <v>163</v>
      </c>
      <c r="L366" s="18"/>
      <c r="M366" s="18"/>
      <c r="N366" s="111"/>
      <c r="O366" s="18"/>
      <c r="P366" s="94"/>
      <c r="Q366" s="18"/>
      <c r="R366" s="18"/>
      <c r="T366" s="18"/>
      <c r="U366" s="18"/>
      <c r="V366" s="18"/>
      <c r="W366" s="18"/>
      <c r="X366" s="18"/>
      <c r="BB366" s="19"/>
    </row>
    <row r="367" spans="6:54" ht="13.5">
      <c r="F367" s="83" t="s">
        <v>1190</v>
      </c>
      <c r="G367" s="83" t="s">
        <v>687</v>
      </c>
      <c r="H367" s="83" t="s">
        <v>301</v>
      </c>
      <c r="I367" s="83" t="s">
        <v>1486</v>
      </c>
      <c r="J367" s="83" t="s">
        <v>1024</v>
      </c>
      <c r="K367" s="83" t="s">
        <v>848</v>
      </c>
      <c r="L367" s="18"/>
      <c r="M367" s="18"/>
      <c r="N367" s="111"/>
      <c r="O367" s="18"/>
      <c r="P367" s="94"/>
      <c r="Q367" s="18"/>
      <c r="R367" s="18"/>
      <c r="T367" s="18"/>
      <c r="U367" s="18"/>
      <c r="V367" s="18"/>
      <c r="W367" s="18"/>
      <c r="X367" s="18"/>
      <c r="BB367" s="19"/>
    </row>
    <row r="368" spans="6:54" ht="13.5">
      <c r="F368" s="83" t="s">
        <v>1191</v>
      </c>
      <c r="G368" s="83" t="s">
        <v>688</v>
      </c>
      <c r="H368" s="83" t="s">
        <v>301</v>
      </c>
      <c r="I368" s="83" t="s">
        <v>1487</v>
      </c>
      <c r="J368" s="83" t="s">
        <v>1025</v>
      </c>
      <c r="K368" s="83" t="s">
        <v>849</v>
      </c>
      <c r="L368" s="18"/>
      <c r="M368" s="18"/>
      <c r="N368" s="111"/>
      <c r="O368" s="18"/>
      <c r="P368" s="94"/>
      <c r="Q368" s="18"/>
      <c r="R368" s="18"/>
      <c r="T368" s="18"/>
      <c r="U368" s="18"/>
      <c r="V368" s="18"/>
      <c r="W368" s="18"/>
      <c r="X368" s="18"/>
      <c r="BB368" s="19"/>
    </row>
    <row r="369" spans="6:54" ht="13.5">
      <c r="F369" s="83" t="s">
        <v>1192</v>
      </c>
      <c r="G369" s="83" t="s">
        <v>689</v>
      </c>
      <c r="H369" s="83" t="s">
        <v>301</v>
      </c>
      <c r="I369" s="83" t="s">
        <v>1488</v>
      </c>
      <c r="J369" s="83" t="s">
        <v>1026</v>
      </c>
      <c r="K369" s="83" t="s">
        <v>850</v>
      </c>
      <c r="L369" s="18"/>
      <c r="M369" s="18"/>
      <c r="N369" s="111"/>
      <c r="O369" s="18"/>
      <c r="P369" s="94"/>
      <c r="Q369" s="18"/>
      <c r="R369" s="18"/>
      <c r="T369" s="18"/>
      <c r="U369" s="18"/>
      <c r="V369" s="18"/>
      <c r="W369" s="18"/>
      <c r="X369" s="18"/>
      <c r="BB369" s="19"/>
    </row>
    <row r="370" spans="6:56" ht="13.5">
      <c r="F370" s="83" t="s">
        <v>1193</v>
      </c>
      <c r="G370" s="83" t="s">
        <v>690</v>
      </c>
      <c r="H370" s="83" t="s">
        <v>301</v>
      </c>
      <c r="I370" s="83" t="s">
        <v>1489</v>
      </c>
      <c r="J370" s="83" t="s">
        <v>1027</v>
      </c>
      <c r="K370" s="83" t="s">
        <v>851</v>
      </c>
      <c r="L370" s="18"/>
      <c r="M370" s="18"/>
      <c r="N370" s="111"/>
      <c r="O370" s="18"/>
      <c r="P370" s="94"/>
      <c r="Q370" s="18"/>
      <c r="R370" s="18"/>
      <c r="T370" s="18"/>
      <c r="U370" s="18"/>
      <c r="V370" s="18"/>
      <c r="W370" s="18"/>
      <c r="X370" s="18"/>
      <c r="BB370" s="19"/>
      <c r="BD370" s="82"/>
    </row>
    <row r="371" spans="6:56" ht="13.5">
      <c r="F371" s="83" t="s">
        <v>1194</v>
      </c>
      <c r="G371" s="83" t="s">
        <v>691</v>
      </c>
      <c r="H371" s="83" t="s">
        <v>301</v>
      </c>
      <c r="I371" s="83" t="s">
        <v>1490</v>
      </c>
      <c r="J371" s="83" t="s">
        <v>1028</v>
      </c>
      <c r="K371" s="83" t="s">
        <v>852</v>
      </c>
      <c r="L371" s="18"/>
      <c r="M371" s="18"/>
      <c r="N371" s="111"/>
      <c r="O371" s="18"/>
      <c r="P371" s="94"/>
      <c r="Q371" s="18"/>
      <c r="R371" s="18"/>
      <c r="T371" s="18"/>
      <c r="U371" s="18"/>
      <c r="V371" s="18"/>
      <c r="W371" s="18"/>
      <c r="X371" s="18"/>
      <c r="BB371" s="19"/>
      <c r="BD371" s="82"/>
    </row>
    <row r="372" spans="6:56" ht="13.5">
      <c r="F372" s="83" t="s">
        <v>1195</v>
      </c>
      <c r="G372" s="83" t="s">
        <v>692</v>
      </c>
      <c r="H372" s="83" t="s">
        <v>301</v>
      </c>
      <c r="I372" s="83" t="s">
        <v>1491</v>
      </c>
      <c r="J372" s="83" t="s">
        <v>1029</v>
      </c>
      <c r="K372" s="83" t="s">
        <v>853</v>
      </c>
      <c r="L372" s="18"/>
      <c r="M372" s="18"/>
      <c r="N372" s="111"/>
      <c r="O372" s="18"/>
      <c r="P372" s="94"/>
      <c r="Q372" s="18"/>
      <c r="R372" s="18"/>
      <c r="T372" s="18"/>
      <c r="U372" s="18"/>
      <c r="V372" s="18"/>
      <c r="W372" s="18"/>
      <c r="X372" s="18"/>
      <c r="BB372" s="19"/>
      <c r="BD372" s="82"/>
    </row>
    <row r="373" spans="6:56" ht="13.5">
      <c r="F373" s="83" t="s">
        <v>1196</v>
      </c>
      <c r="G373" s="83" t="s">
        <v>693</v>
      </c>
      <c r="H373" s="83" t="s">
        <v>301</v>
      </c>
      <c r="I373" s="83" t="s">
        <v>1492</v>
      </c>
      <c r="J373" s="83" t="s">
        <v>1030</v>
      </c>
      <c r="K373" s="83" t="s">
        <v>854</v>
      </c>
      <c r="L373" s="18"/>
      <c r="M373" s="18"/>
      <c r="N373" s="111"/>
      <c r="O373" s="18"/>
      <c r="P373" s="94"/>
      <c r="Q373" s="18"/>
      <c r="R373" s="18"/>
      <c r="T373" s="18"/>
      <c r="U373" s="18"/>
      <c r="V373" s="18"/>
      <c r="W373" s="18"/>
      <c r="X373" s="18"/>
      <c r="BB373" s="19"/>
      <c r="BD373" s="82"/>
    </row>
    <row r="374" spans="6:56" ht="13.5">
      <c r="F374" s="83" t="s">
        <v>1197</v>
      </c>
      <c r="G374" s="83" t="s">
        <v>694</v>
      </c>
      <c r="H374" s="83" t="s">
        <v>301</v>
      </c>
      <c r="I374" s="83" t="s">
        <v>1493</v>
      </c>
      <c r="J374" s="83" t="s">
        <v>1031</v>
      </c>
      <c r="K374" s="83" t="s">
        <v>855</v>
      </c>
      <c r="L374" s="18"/>
      <c r="M374" s="18"/>
      <c r="N374" s="111"/>
      <c r="O374" s="18"/>
      <c r="P374" s="94"/>
      <c r="Q374" s="18"/>
      <c r="R374" s="18"/>
      <c r="T374" s="18"/>
      <c r="U374" s="18"/>
      <c r="V374" s="18"/>
      <c r="W374" s="18"/>
      <c r="X374" s="18"/>
      <c r="BB374" s="19"/>
      <c r="BC374" s="82"/>
      <c r="BD374" s="82"/>
    </row>
    <row r="375" spans="6:56" ht="13.5">
      <c r="F375" s="83" t="s">
        <v>1198</v>
      </c>
      <c r="G375" s="83" t="s">
        <v>695</v>
      </c>
      <c r="H375" s="83" t="s">
        <v>301</v>
      </c>
      <c r="I375" s="83" t="s">
        <v>1494</v>
      </c>
      <c r="J375" s="83" t="s">
        <v>1032</v>
      </c>
      <c r="K375" s="83" t="s">
        <v>856</v>
      </c>
      <c r="L375" s="18"/>
      <c r="M375" s="18"/>
      <c r="N375" s="111"/>
      <c r="O375" s="18"/>
      <c r="P375" s="94"/>
      <c r="Q375" s="18"/>
      <c r="R375" s="18"/>
      <c r="T375" s="18"/>
      <c r="U375" s="18"/>
      <c r="V375" s="18"/>
      <c r="W375" s="18"/>
      <c r="X375" s="18"/>
      <c r="BB375" s="19"/>
      <c r="BC375" s="82"/>
      <c r="BD375" s="82"/>
    </row>
    <row r="376" spans="6:56" ht="13.5">
      <c r="F376" s="83" t="s">
        <v>1199</v>
      </c>
      <c r="G376" s="83" t="s">
        <v>696</v>
      </c>
      <c r="H376" s="83" t="s">
        <v>301</v>
      </c>
      <c r="I376" s="83" t="s">
        <v>1495</v>
      </c>
      <c r="J376" s="83" t="s">
        <v>1033</v>
      </c>
      <c r="K376" s="83" t="s">
        <v>857</v>
      </c>
      <c r="L376" s="18"/>
      <c r="M376" s="18"/>
      <c r="N376" s="111"/>
      <c r="O376" s="18"/>
      <c r="P376" s="94"/>
      <c r="Q376" s="18"/>
      <c r="R376" s="18"/>
      <c r="T376" s="18"/>
      <c r="U376" s="18"/>
      <c r="V376" s="18"/>
      <c r="W376" s="18"/>
      <c r="X376" s="18"/>
      <c r="BB376" s="19"/>
      <c r="BC376" s="82"/>
      <c r="BD376" s="82"/>
    </row>
    <row r="377" spans="6:56" ht="13.5">
      <c r="F377" s="83" t="s">
        <v>1200</v>
      </c>
      <c r="G377" s="83" t="s">
        <v>697</v>
      </c>
      <c r="H377" s="83" t="s">
        <v>301</v>
      </c>
      <c r="I377" s="83" t="s">
        <v>1496</v>
      </c>
      <c r="J377" s="83" t="s">
        <v>1034</v>
      </c>
      <c r="K377" s="83" t="s">
        <v>858</v>
      </c>
      <c r="L377" s="18"/>
      <c r="M377" s="18"/>
      <c r="N377" s="111"/>
      <c r="O377" s="18"/>
      <c r="P377" s="94"/>
      <c r="Q377" s="18"/>
      <c r="R377" s="18"/>
      <c r="T377" s="18"/>
      <c r="U377" s="18"/>
      <c r="V377" s="18"/>
      <c r="W377" s="18"/>
      <c r="X377" s="18"/>
      <c r="BB377" s="19"/>
      <c r="BC377" s="82"/>
      <c r="BD377" s="82"/>
    </row>
    <row r="378" spans="6:56" ht="13.5">
      <c r="F378" s="83" t="s">
        <v>1201</v>
      </c>
      <c r="G378" s="83" t="s">
        <v>698</v>
      </c>
      <c r="H378" s="83" t="s">
        <v>301</v>
      </c>
      <c r="I378" s="83" t="s">
        <v>1497</v>
      </c>
      <c r="J378" s="83" t="s">
        <v>1035</v>
      </c>
      <c r="K378" s="83" t="s">
        <v>90</v>
      </c>
      <c r="L378" s="18"/>
      <c r="M378" s="18"/>
      <c r="N378" s="111"/>
      <c r="O378" s="18"/>
      <c r="P378" s="94"/>
      <c r="Q378" s="18"/>
      <c r="R378" s="18"/>
      <c r="T378" s="18"/>
      <c r="U378" s="18"/>
      <c r="V378" s="18"/>
      <c r="W378" s="18"/>
      <c r="X378" s="18"/>
      <c r="BB378" s="19"/>
      <c r="BC378" s="82"/>
      <c r="BD378" s="82"/>
    </row>
    <row r="379" spans="6:56" ht="13.5">
      <c r="F379" s="83" t="s">
        <v>1202</v>
      </c>
      <c r="G379" s="83" t="s">
        <v>699</v>
      </c>
      <c r="H379" s="83" t="s">
        <v>301</v>
      </c>
      <c r="I379" s="83" t="s">
        <v>1498</v>
      </c>
      <c r="J379" s="83" t="s">
        <v>1036</v>
      </c>
      <c r="K379" s="83" t="s">
        <v>859</v>
      </c>
      <c r="L379" s="18"/>
      <c r="M379" s="18"/>
      <c r="N379" s="111"/>
      <c r="O379" s="18"/>
      <c r="P379" s="94"/>
      <c r="Q379" s="18"/>
      <c r="R379" s="18"/>
      <c r="T379" s="18"/>
      <c r="U379" s="18"/>
      <c r="V379" s="18"/>
      <c r="W379" s="18"/>
      <c r="X379" s="18"/>
      <c r="BB379" s="19"/>
      <c r="BC379" s="82"/>
      <c r="BD379" s="82"/>
    </row>
    <row r="380" spans="6:56" ht="13.5">
      <c r="F380" s="83" t="s">
        <v>1203</v>
      </c>
      <c r="G380" s="83" t="s">
        <v>700</v>
      </c>
      <c r="H380" s="83" t="s">
        <v>301</v>
      </c>
      <c r="I380" s="83" t="s">
        <v>1499</v>
      </c>
      <c r="J380" s="83" t="s">
        <v>1037</v>
      </c>
      <c r="K380" s="83" t="s">
        <v>860</v>
      </c>
      <c r="L380" s="18"/>
      <c r="M380" s="18"/>
      <c r="N380" s="111"/>
      <c r="O380" s="18"/>
      <c r="P380" s="94"/>
      <c r="Q380" s="18"/>
      <c r="R380" s="18"/>
      <c r="T380" s="18"/>
      <c r="U380" s="18"/>
      <c r="V380" s="18"/>
      <c r="W380" s="18"/>
      <c r="X380" s="18"/>
      <c r="BB380" s="19"/>
      <c r="BC380" s="82"/>
      <c r="BD380" s="82"/>
    </row>
    <row r="381" spans="6:54" ht="13.5">
      <c r="F381" s="83" t="s">
        <v>1204</v>
      </c>
      <c r="G381" s="83" t="s">
        <v>701</v>
      </c>
      <c r="H381" s="83" t="s">
        <v>301</v>
      </c>
      <c r="I381" s="83" t="s">
        <v>1500</v>
      </c>
      <c r="J381" s="83" t="s">
        <v>1038</v>
      </c>
      <c r="K381" s="83" t="s">
        <v>1039</v>
      </c>
      <c r="L381" s="18"/>
      <c r="M381" s="18"/>
      <c r="N381" s="111"/>
      <c r="O381" s="18"/>
      <c r="P381" s="94"/>
      <c r="Q381" s="18"/>
      <c r="R381" s="18"/>
      <c r="T381" s="18"/>
      <c r="U381" s="18"/>
      <c r="V381" s="18"/>
      <c r="W381" s="18"/>
      <c r="X381" s="18"/>
      <c r="BB381" s="19"/>
    </row>
    <row r="382" spans="6:54" ht="13.5">
      <c r="F382" s="83" t="s">
        <v>1205</v>
      </c>
      <c r="G382" s="83" t="s">
        <v>702</v>
      </c>
      <c r="H382" s="83" t="s">
        <v>301</v>
      </c>
      <c r="I382" s="83" t="s">
        <v>1501</v>
      </c>
      <c r="J382" s="83" t="s">
        <v>1041</v>
      </c>
      <c r="K382" s="83" t="s">
        <v>1040</v>
      </c>
      <c r="L382" s="18"/>
      <c r="M382" s="18"/>
      <c r="N382" s="111"/>
      <c r="O382" s="18"/>
      <c r="P382" s="94"/>
      <c r="Q382" s="18"/>
      <c r="R382" s="18"/>
      <c r="T382" s="18"/>
      <c r="U382" s="18"/>
      <c r="V382" s="18"/>
      <c r="W382" s="18"/>
      <c r="X382" s="18"/>
      <c r="BB382" s="19"/>
    </row>
    <row r="383" spans="6:54" ht="13.5">
      <c r="F383" s="83" t="s">
        <v>1206</v>
      </c>
      <c r="G383" s="83" t="s">
        <v>703</v>
      </c>
      <c r="H383" s="83" t="s">
        <v>301</v>
      </c>
      <c r="I383" s="83" t="s">
        <v>1502</v>
      </c>
      <c r="J383" s="83" t="s">
        <v>1042</v>
      </c>
      <c r="K383" s="83" t="s">
        <v>87</v>
      </c>
      <c r="L383" s="18"/>
      <c r="M383" s="18"/>
      <c r="N383" s="111"/>
      <c r="O383" s="18"/>
      <c r="P383" s="94"/>
      <c r="Q383" s="18"/>
      <c r="R383" s="18"/>
      <c r="T383" s="18"/>
      <c r="U383" s="18"/>
      <c r="V383" s="18"/>
      <c r="W383" s="18"/>
      <c r="X383" s="18"/>
      <c r="BB383" s="19"/>
    </row>
    <row r="384" spans="6:54" ht="13.5">
      <c r="F384" s="83" t="s">
        <v>1207</v>
      </c>
      <c r="G384" s="83" t="s">
        <v>704</v>
      </c>
      <c r="H384" s="83" t="s">
        <v>301</v>
      </c>
      <c r="I384" s="83" t="s">
        <v>1503</v>
      </c>
      <c r="J384" s="83" t="s">
        <v>1043</v>
      </c>
      <c r="K384" s="83" t="s">
        <v>861</v>
      </c>
      <c r="L384" s="18"/>
      <c r="M384" s="18"/>
      <c r="N384" s="111"/>
      <c r="O384" s="18"/>
      <c r="P384" s="94"/>
      <c r="Q384" s="18"/>
      <c r="R384" s="18"/>
      <c r="T384" s="18"/>
      <c r="U384" s="18"/>
      <c r="V384" s="18"/>
      <c r="W384" s="18"/>
      <c r="X384" s="18"/>
      <c r="BB384" s="19"/>
    </row>
    <row r="385" spans="6:54" ht="13.5">
      <c r="F385" s="83" t="s">
        <v>1208</v>
      </c>
      <c r="G385" s="83" t="s">
        <v>705</v>
      </c>
      <c r="H385" s="83" t="s">
        <v>301</v>
      </c>
      <c r="I385" s="83" t="s">
        <v>1504</v>
      </c>
      <c r="J385" s="83" t="s">
        <v>1044</v>
      </c>
      <c r="K385" s="83" t="s">
        <v>862</v>
      </c>
      <c r="L385" s="18"/>
      <c r="M385" s="18"/>
      <c r="N385" s="111"/>
      <c r="O385" s="18"/>
      <c r="P385" s="94"/>
      <c r="Q385" s="18"/>
      <c r="R385" s="18"/>
      <c r="T385" s="18"/>
      <c r="U385" s="18"/>
      <c r="V385" s="18"/>
      <c r="W385" s="18"/>
      <c r="X385" s="18"/>
      <c r="BB385" s="19"/>
    </row>
    <row r="386" spans="6:54" ht="13.5">
      <c r="F386" s="83" t="s">
        <v>1209</v>
      </c>
      <c r="G386" s="83" t="s">
        <v>706</v>
      </c>
      <c r="H386" s="83" t="s">
        <v>301</v>
      </c>
      <c r="I386" s="83" t="s">
        <v>1505</v>
      </c>
      <c r="J386" s="83" t="s">
        <v>1045</v>
      </c>
      <c r="K386" s="83" t="s">
        <v>164</v>
      </c>
      <c r="L386" s="18"/>
      <c r="M386" s="18"/>
      <c r="N386" s="111"/>
      <c r="O386" s="18"/>
      <c r="P386" s="94"/>
      <c r="Q386" s="18"/>
      <c r="R386" s="18"/>
      <c r="T386" s="18"/>
      <c r="U386" s="18"/>
      <c r="V386" s="18"/>
      <c r="W386" s="18"/>
      <c r="X386" s="18"/>
      <c r="BB386" s="19"/>
    </row>
    <row r="387" spans="6:54" ht="13.5">
      <c r="F387" s="83" t="s">
        <v>1210</v>
      </c>
      <c r="G387" s="83" t="s">
        <v>707</v>
      </c>
      <c r="H387" s="83" t="s">
        <v>301</v>
      </c>
      <c r="I387" s="83" t="s">
        <v>1506</v>
      </c>
      <c r="J387" s="83" t="s">
        <v>1264</v>
      </c>
      <c r="K387" s="83" t="s">
        <v>863</v>
      </c>
      <c r="L387" s="18"/>
      <c r="M387" s="18"/>
      <c r="N387" s="111"/>
      <c r="O387" s="18"/>
      <c r="P387" s="94"/>
      <c r="Q387" s="18"/>
      <c r="R387" s="18"/>
      <c r="T387" s="18"/>
      <c r="U387" s="18"/>
      <c r="V387" s="18"/>
      <c r="W387" s="18"/>
      <c r="X387" s="18"/>
      <c r="BB387" s="19"/>
    </row>
    <row r="388" spans="6:54" ht="13.5">
      <c r="F388" s="83" t="s">
        <v>1211</v>
      </c>
      <c r="G388" s="83" t="s">
        <v>708</v>
      </c>
      <c r="H388" s="83" t="s">
        <v>301</v>
      </c>
      <c r="I388" s="83" t="s">
        <v>1507</v>
      </c>
      <c r="J388" s="83" t="s">
        <v>1046</v>
      </c>
      <c r="K388" s="83" t="s">
        <v>864</v>
      </c>
      <c r="L388" s="18"/>
      <c r="M388" s="18"/>
      <c r="N388" s="111"/>
      <c r="O388" s="18"/>
      <c r="P388" s="94"/>
      <c r="Q388" s="18"/>
      <c r="R388" s="18"/>
      <c r="T388" s="18"/>
      <c r="U388" s="18"/>
      <c r="V388" s="18"/>
      <c r="W388" s="18"/>
      <c r="X388" s="18"/>
      <c r="BB388" s="19"/>
    </row>
    <row r="389" spans="6:54" ht="13.5">
      <c r="F389" s="83" t="s">
        <v>1212</v>
      </c>
      <c r="G389" s="83" t="s">
        <v>709</v>
      </c>
      <c r="H389" s="83" t="s">
        <v>301</v>
      </c>
      <c r="I389" s="83" t="s">
        <v>1508</v>
      </c>
      <c r="J389" s="83" t="s">
        <v>1047</v>
      </c>
      <c r="K389" s="83" t="s">
        <v>165</v>
      </c>
      <c r="L389" s="18"/>
      <c r="M389" s="18"/>
      <c r="N389" s="111"/>
      <c r="O389" s="18"/>
      <c r="P389" s="94"/>
      <c r="Q389" s="18"/>
      <c r="R389" s="18"/>
      <c r="T389" s="18"/>
      <c r="U389" s="18"/>
      <c r="V389" s="18"/>
      <c r="W389" s="18"/>
      <c r="X389" s="18"/>
      <c r="BB389" s="19"/>
    </row>
    <row r="390" spans="6:54" ht="13.5">
      <c r="F390" s="83" t="s">
        <v>1213</v>
      </c>
      <c r="G390" s="83" t="s">
        <v>710</v>
      </c>
      <c r="H390" s="83" t="s">
        <v>301</v>
      </c>
      <c r="I390" s="83" t="s">
        <v>1509</v>
      </c>
      <c r="J390" s="83" t="s">
        <v>1048</v>
      </c>
      <c r="K390" s="83" t="s">
        <v>865</v>
      </c>
      <c r="L390" s="18"/>
      <c r="M390" s="18"/>
      <c r="N390" s="111"/>
      <c r="O390" s="18"/>
      <c r="P390" s="94"/>
      <c r="Q390" s="18"/>
      <c r="R390" s="18"/>
      <c r="T390" s="18"/>
      <c r="U390" s="18"/>
      <c r="V390" s="18"/>
      <c r="W390" s="18"/>
      <c r="X390" s="18"/>
      <c r="BB390" s="19"/>
    </row>
    <row r="391" spans="6:54" ht="13.5">
      <c r="F391" s="83" t="s">
        <v>1214</v>
      </c>
      <c r="G391" s="83" t="s">
        <v>711</v>
      </c>
      <c r="H391" s="83" t="s">
        <v>301</v>
      </c>
      <c r="I391" s="83" t="s">
        <v>1510</v>
      </c>
      <c r="J391" s="83" t="s">
        <v>1050</v>
      </c>
      <c r="K391" s="83" t="s">
        <v>166</v>
      </c>
      <c r="L391" s="18"/>
      <c r="M391" s="18"/>
      <c r="N391" s="111"/>
      <c r="O391" s="18"/>
      <c r="P391" s="94"/>
      <c r="Q391" s="18"/>
      <c r="R391" s="18"/>
      <c r="T391" s="18"/>
      <c r="U391" s="18"/>
      <c r="V391" s="18"/>
      <c r="W391" s="18"/>
      <c r="X391" s="18"/>
      <c r="BB391" s="19"/>
    </row>
    <row r="392" spans="6:54" ht="13.5">
      <c r="F392" s="83" t="s">
        <v>1215</v>
      </c>
      <c r="G392" s="83" t="s">
        <v>712</v>
      </c>
      <c r="H392" s="83" t="s">
        <v>301</v>
      </c>
      <c r="I392" s="83" t="s">
        <v>1511</v>
      </c>
      <c r="J392" s="83" t="s">
        <v>1049</v>
      </c>
      <c r="K392" s="83" t="s">
        <v>89</v>
      </c>
      <c r="L392" s="18"/>
      <c r="M392" s="18"/>
      <c r="N392" s="111"/>
      <c r="O392" s="18"/>
      <c r="P392" s="94"/>
      <c r="Q392" s="18"/>
      <c r="R392" s="18"/>
      <c r="T392" s="18"/>
      <c r="U392" s="18"/>
      <c r="V392" s="18"/>
      <c r="W392" s="18"/>
      <c r="X392" s="18"/>
      <c r="BB392" s="19"/>
    </row>
    <row r="393" spans="6:54" ht="13.5">
      <c r="F393" s="83" t="s">
        <v>1216</v>
      </c>
      <c r="G393" s="83" t="s">
        <v>713</v>
      </c>
      <c r="H393" s="83" t="s">
        <v>301</v>
      </c>
      <c r="I393" s="83" t="s">
        <v>1512</v>
      </c>
      <c r="J393" s="83" t="s">
        <v>1025</v>
      </c>
      <c r="K393" s="83" t="s">
        <v>85</v>
      </c>
      <c r="L393" s="18"/>
      <c r="M393" s="18"/>
      <c r="N393" s="111"/>
      <c r="O393" s="18"/>
      <c r="P393" s="94"/>
      <c r="Q393" s="18"/>
      <c r="R393" s="18"/>
      <c r="T393" s="18"/>
      <c r="U393" s="18"/>
      <c r="V393" s="18"/>
      <c r="W393" s="18"/>
      <c r="X393" s="18"/>
      <c r="BB393" s="19"/>
    </row>
    <row r="394" spans="6:54" ht="13.5">
      <c r="F394" s="83" t="s">
        <v>1217</v>
      </c>
      <c r="G394" s="83" t="s">
        <v>714</v>
      </c>
      <c r="H394" s="83" t="s">
        <v>301</v>
      </c>
      <c r="I394" s="83" t="s">
        <v>1513</v>
      </c>
      <c r="J394" s="83" t="s">
        <v>1241</v>
      </c>
      <c r="K394" s="83" t="s">
        <v>775</v>
      </c>
      <c r="L394" s="18"/>
      <c r="M394" s="18"/>
      <c r="N394" s="111"/>
      <c r="O394" s="18"/>
      <c r="P394" s="94"/>
      <c r="Q394" s="18"/>
      <c r="R394" s="18"/>
      <c r="T394" s="18"/>
      <c r="U394" s="18"/>
      <c r="V394" s="18"/>
      <c r="W394" s="18"/>
      <c r="X394" s="18"/>
      <c r="BB394" s="19"/>
    </row>
    <row r="395" spans="6:54" ht="13.5">
      <c r="F395" s="83" t="s">
        <v>1218</v>
      </c>
      <c r="G395" s="83" t="s">
        <v>729</v>
      </c>
      <c r="H395" s="83" t="s">
        <v>301</v>
      </c>
      <c r="I395" s="83" t="s">
        <v>1514</v>
      </c>
      <c r="J395" s="83" t="s">
        <v>1242</v>
      </c>
      <c r="K395" s="83" t="s">
        <v>91</v>
      </c>
      <c r="L395" s="18"/>
      <c r="M395" s="18"/>
      <c r="N395" s="111"/>
      <c r="O395" s="18"/>
      <c r="P395" s="94"/>
      <c r="Q395" s="18"/>
      <c r="R395" s="18"/>
      <c r="T395" s="18"/>
      <c r="U395" s="18"/>
      <c r="V395" s="18"/>
      <c r="W395" s="18"/>
      <c r="X395" s="18"/>
      <c r="BB395" s="19"/>
    </row>
    <row r="396" spans="6:54" ht="13.5">
      <c r="F396" s="83" t="s">
        <v>1219</v>
      </c>
      <c r="G396" s="83" t="s">
        <v>730</v>
      </c>
      <c r="H396" s="83" t="s">
        <v>301</v>
      </c>
      <c r="I396" s="83" t="s">
        <v>1515</v>
      </c>
      <c r="J396" s="83" t="s">
        <v>1243</v>
      </c>
      <c r="K396" s="83" t="s">
        <v>866</v>
      </c>
      <c r="L396" s="18"/>
      <c r="M396" s="18"/>
      <c r="N396" s="111"/>
      <c r="O396" s="18"/>
      <c r="P396" s="94"/>
      <c r="Q396" s="18"/>
      <c r="R396" s="18"/>
      <c r="T396" s="18"/>
      <c r="U396" s="18"/>
      <c r="V396" s="18"/>
      <c r="W396" s="18"/>
      <c r="X396" s="18"/>
      <c r="BB396" s="19"/>
    </row>
    <row r="397" spans="6:54" ht="13.5">
      <c r="F397" s="83" t="s">
        <v>1220</v>
      </c>
      <c r="G397" s="83" t="s">
        <v>731</v>
      </c>
      <c r="H397" s="83" t="s">
        <v>301</v>
      </c>
      <c r="I397" s="83" t="s">
        <v>1516</v>
      </c>
      <c r="J397" s="83" t="s">
        <v>1244</v>
      </c>
      <c r="K397" s="83" t="s">
        <v>867</v>
      </c>
      <c r="L397" s="18"/>
      <c r="M397" s="18"/>
      <c r="N397" s="111"/>
      <c r="O397" s="18"/>
      <c r="P397" s="94"/>
      <c r="Q397" s="18"/>
      <c r="R397" s="18"/>
      <c r="T397" s="18"/>
      <c r="U397" s="18"/>
      <c r="V397" s="18"/>
      <c r="W397" s="18"/>
      <c r="X397" s="18"/>
      <c r="BB397" s="19"/>
    </row>
    <row r="398" spans="6:54" ht="13.5">
      <c r="F398" s="83" t="s">
        <v>1221</v>
      </c>
      <c r="G398" s="83" t="s">
        <v>732</v>
      </c>
      <c r="H398" s="83" t="s">
        <v>301</v>
      </c>
      <c r="I398" s="83" t="s">
        <v>1517</v>
      </c>
      <c r="J398" s="83" t="s">
        <v>1245</v>
      </c>
      <c r="K398" s="83" t="s">
        <v>92</v>
      </c>
      <c r="L398" s="18"/>
      <c r="M398" s="18"/>
      <c r="N398" s="111"/>
      <c r="O398" s="18"/>
      <c r="P398" s="94"/>
      <c r="Q398" s="18"/>
      <c r="R398" s="18"/>
      <c r="T398" s="18"/>
      <c r="U398" s="18"/>
      <c r="V398" s="18"/>
      <c r="W398" s="18"/>
      <c r="X398" s="18"/>
      <c r="BB398" s="19"/>
    </row>
    <row r="399" spans="6:54" ht="13.5">
      <c r="F399" s="83" t="s">
        <v>1222</v>
      </c>
      <c r="G399" s="83" t="s">
        <v>733</v>
      </c>
      <c r="H399" s="83" t="s">
        <v>301</v>
      </c>
      <c r="I399" s="83" t="s">
        <v>1518</v>
      </c>
      <c r="J399" s="83" t="s">
        <v>1246</v>
      </c>
      <c r="K399" s="83" t="s">
        <v>868</v>
      </c>
      <c r="L399" s="18"/>
      <c r="M399" s="18"/>
      <c r="N399" s="111"/>
      <c r="O399" s="18"/>
      <c r="P399" s="94"/>
      <c r="Q399" s="18"/>
      <c r="R399" s="18"/>
      <c r="T399" s="18"/>
      <c r="U399" s="18"/>
      <c r="V399" s="18"/>
      <c r="W399" s="18"/>
      <c r="X399" s="18"/>
      <c r="BB399" s="19"/>
    </row>
    <row r="400" spans="6:54" ht="13.5">
      <c r="F400" s="83" t="s">
        <v>1223</v>
      </c>
      <c r="G400" s="83" t="s">
        <v>734</v>
      </c>
      <c r="H400" s="83" t="s">
        <v>301</v>
      </c>
      <c r="I400" s="83" t="s">
        <v>1519</v>
      </c>
      <c r="J400" s="83" t="s">
        <v>1247</v>
      </c>
      <c r="K400" s="83" t="s">
        <v>869</v>
      </c>
      <c r="L400" s="18"/>
      <c r="M400" s="18"/>
      <c r="N400" s="111"/>
      <c r="O400" s="18"/>
      <c r="P400" s="94"/>
      <c r="Q400" s="18"/>
      <c r="R400" s="18"/>
      <c r="T400" s="18"/>
      <c r="U400" s="18"/>
      <c r="V400" s="18"/>
      <c r="W400" s="18"/>
      <c r="X400" s="18"/>
      <c r="BB400" s="19"/>
    </row>
    <row r="401" spans="6:54" ht="13.5">
      <c r="F401" s="83" t="s">
        <v>1224</v>
      </c>
      <c r="G401" s="83" t="s">
        <v>735</v>
      </c>
      <c r="H401" s="83" t="s">
        <v>301</v>
      </c>
      <c r="I401" s="83" t="s">
        <v>1520</v>
      </c>
      <c r="J401" s="83" t="s">
        <v>1248</v>
      </c>
      <c r="K401" s="83" t="s">
        <v>870</v>
      </c>
      <c r="L401" s="18"/>
      <c r="M401" s="18"/>
      <c r="N401" s="111"/>
      <c r="O401" s="18"/>
      <c r="P401" s="94"/>
      <c r="Q401" s="18"/>
      <c r="R401" s="18"/>
      <c r="T401" s="18"/>
      <c r="U401" s="18"/>
      <c r="V401" s="18"/>
      <c r="W401" s="18"/>
      <c r="X401" s="18"/>
      <c r="BB401" s="19"/>
    </row>
    <row r="402" spans="6:54" ht="13.5">
      <c r="F402" s="83" t="s">
        <v>1225</v>
      </c>
      <c r="G402" s="83" t="s">
        <v>736</v>
      </c>
      <c r="H402" s="83" t="s">
        <v>301</v>
      </c>
      <c r="I402" s="83" t="s">
        <v>1521</v>
      </c>
      <c r="J402" s="83" t="s">
        <v>1249</v>
      </c>
      <c r="K402" s="83" t="s">
        <v>871</v>
      </c>
      <c r="L402" s="18"/>
      <c r="M402" s="18"/>
      <c r="N402" s="111"/>
      <c r="O402" s="18"/>
      <c r="P402" s="94"/>
      <c r="Q402" s="18"/>
      <c r="R402" s="18"/>
      <c r="T402" s="18"/>
      <c r="U402" s="18"/>
      <c r="V402" s="18"/>
      <c r="W402" s="18"/>
      <c r="X402" s="18"/>
      <c r="BB402" s="19"/>
    </row>
    <row r="403" spans="6:54" ht="13.5">
      <c r="F403" s="83" t="s">
        <v>1226</v>
      </c>
      <c r="G403" s="83" t="s">
        <v>737</v>
      </c>
      <c r="H403" s="83" t="s">
        <v>301</v>
      </c>
      <c r="I403" s="83" t="s">
        <v>1522</v>
      </c>
      <c r="J403" s="83" t="s">
        <v>1250</v>
      </c>
      <c r="K403" s="83" t="s">
        <v>872</v>
      </c>
      <c r="L403" s="18"/>
      <c r="M403" s="18"/>
      <c r="N403" s="111"/>
      <c r="O403" s="18"/>
      <c r="P403" s="94"/>
      <c r="Q403" s="18"/>
      <c r="R403" s="18"/>
      <c r="T403" s="18"/>
      <c r="U403" s="18"/>
      <c r="V403" s="18"/>
      <c r="W403" s="18"/>
      <c r="X403" s="18"/>
      <c r="BB403" s="19"/>
    </row>
    <row r="404" spans="6:54" ht="13.5">
      <c r="F404" s="83" t="s">
        <v>1227</v>
      </c>
      <c r="G404" s="83" t="s">
        <v>738</v>
      </c>
      <c r="H404" s="83" t="s">
        <v>301</v>
      </c>
      <c r="I404" s="83" t="s">
        <v>1523</v>
      </c>
      <c r="J404" s="83" t="s">
        <v>1251</v>
      </c>
      <c r="K404" s="83" t="s">
        <v>873</v>
      </c>
      <c r="L404" s="18"/>
      <c r="M404" s="18"/>
      <c r="N404" s="111"/>
      <c r="O404" s="18"/>
      <c r="P404" s="94"/>
      <c r="Q404" s="18"/>
      <c r="R404" s="18"/>
      <c r="T404" s="18"/>
      <c r="U404" s="18"/>
      <c r="V404" s="18"/>
      <c r="W404" s="18"/>
      <c r="X404" s="18"/>
      <c r="BB404" s="19"/>
    </row>
    <row r="405" spans="6:54" ht="13.5">
      <c r="F405" s="83" t="s">
        <v>1228</v>
      </c>
      <c r="G405" s="83" t="s">
        <v>739</v>
      </c>
      <c r="H405" s="83" t="s">
        <v>301</v>
      </c>
      <c r="I405" s="83" t="s">
        <v>1524</v>
      </c>
      <c r="J405" s="83" t="s">
        <v>1252</v>
      </c>
      <c r="K405" s="83" t="s">
        <v>874</v>
      </c>
      <c r="L405" s="18"/>
      <c r="M405" s="18"/>
      <c r="N405" s="111"/>
      <c r="O405" s="18"/>
      <c r="P405" s="94"/>
      <c r="Q405" s="18"/>
      <c r="R405" s="18"/>
      <c r="T405" s="18"/>
      <c r="U405" s="18"/>
      <c r="V405" s="18"/>
      <c r="W405" s="18"/>
      <c r="X405" s="18"/>
      <c r="BB405" s="19"/>
    </row>
    <row r="406" spans="6:54" ht="13.5">
      <c r="F406" s="83" t="s">
        <v>1229</v>
      </c>
      <c r="G406" s="83" t="s">
        <v>740</v>
      </c>
      <c r="H406" s="83" t="s">
        <v>301</v>
      </c>
      <c r="I406" s="83" t="s">
        <v>1525</v>
      </c>
      <c r="J406" s="83" t="s">
        <v>1253</v>
      </c>
      <c r="K406" s="83" t="s">
        <v>875</v>
      </c>
      <c r="L406" s="18"/>
      <c r="M406" s="18"/>
      <c r="N406" s="111"/>
      <c r="O406" s="18"/>
      <c r="P406" s="94"/>
      <c r="Q406" s="18"/>
      <c r="R406" s="18"/>
      <c r="T406" s="18"/>
      <c r="U406" s="18"/>
      <c r="V406" s="18"/>
      <c r="W406" s="18"/>
      <c r="X406" s="18"/>
      <c r="BB406" s="19"/>
    </row>
    <row r="407" spans="6:54" ht="13.5">
      <c r="F407" s="83" t="s">
        <v>1230</v>
      </c>
      <c r="G407" s="83" t="s">
        <v>741</v>
      </c>
      <c r="H407" s="83" t="s">
        <v>301</v>
      </c>
      <c r="I407" s="83" t="s">
        <v>1526</v>
      </c>
      <c r="J407" s="83" t="s">
        <v>1254</v>
      </c>
      <c r="K407" s="83" t="s">
        <v>876</v>
      </c>
      <c r="L407" s="18"/>
      <c r="M407" s="18"/>
      <c r="N407" s="111"/>
      <c r="O407" s="18"/>
      <c r="P407" s="94"/>
      <c r="Q407" s="18"/>
      <c r="R407" s="18"/>
      <c r="T407" s="18"/>
      <c r="U407" s="18"/>
      <c r="V407" s="18"/>
      <c r="W407" s="18"/>
      <c r="X407" s="18"/>
      <c r="BB407" s="19"/>
    </row>
    <row r="408" spans="6:54" ht="13.5">
      <c r="F408" s="83" t="s">
        <v>1231</v>
      </c>
      <c r="G408" s="83" t="s">
        <v>742</v>
      </c>
      <c r="H408" s="83" t="s">
        <v>301</v>
      </c>
      <c r="I408" s="83" t="s">
        <v>1527</v>
      </c>
      <c r="J408" s="83" t="s">
        <v>1255</v>
      </c>
      <c r="K408" s="83" t="s">
        <v>877</v>
      </c>
      <c r="L408" s="18"/>
      <c r="M408" s="18"/>
      <c r="N408" s="111"/>
      <c r="O408" s="18"/>
      <c r="P408" s="94"/>
      <c r="Q408" s="18"/>
      <c r="R408" s="18"/>
      <c r="T408" s="18"/>
      <c r="U408" s="18"/>
      <c r="V408" s="18"/>
      <c r="W408" s="18"/>
      <c r="X408" s="18"/>
      <c r="BB408" s="19"/>
    </row>
    <row r="409" spans="6:54" ht="13.5">
      <c r="F409" s="83" t="s">
        <v>1232</v>
      </c>
      <c r="G409" s="83" t="s">
        <v>743</v>
      </c>
      <c r="H409" s="83" t="s">
        <v>301</v>
      </c>
      <c r="I409" s="83" t="s">
        <v>1528</v>
      </c>
      <c r="J409" s="83" t="s">
        <v>1256</v>
      </c>
      <c r="K409" s="83" t="s">
        <v>878</v>
      </c>
      <c r="L409" s="18"/>
      <c r="M409" s="18"/>
      <c r="N409" s="111"/>
      <c r="O409" s="18"/>
      <c r="P409" s="94"/>
      <c r="Q409" s="18"/>
      <c r="R409" s="18"/>
      <c r="T409" s="18"/>
      <c r="U409" s="18"/>
      <c r="V409" s="18"/>
      <c r="W409" s="18"/>
      <c r="X409" s="18"/>
      <c r="BB409" s="19"/>
    </row>
    <row r="410" spans="6:54" ht="13.5">
      <c r="F410" s="83" t="s">
        <v>1233</v>
      </c>
      <c r="G410" s="83" t="s">
        <v>744</v>
      </c>
      <c r="H410" s="83" t="s">
        <v>301</v>
      </c>
      <c r="I410" s="83" t="s">
        <v>1529</v>
      </c>
      <c r="J410" s="83" t="s">
        <v>1257</v>
      </c>
      <c r="K410" s="83" t="s">
        <v>93</v>
      </c>
      <c r="L410" s="18"/>
      <c r="M410" s="18"/>
      <c r="N410" s="111"/>
      <c r="O410" s="18"/>
      <c r="P410" s="94"/>
      <c r="Q410" s="18"/>
      <c r="R410" s="18"/>
      <c r="T410" s="18"/>
      <c r="U410" s="18"/>
      <c r="V410" s="18"/>
      <c r="W410" s="18"/>
      <c r="X410" s="18"/>
      <c r="BB410" s="19"/>
    </row>
    <row r="411" spans="6:54" ht="13.5">
      <c r="F411" s="83" t="s">
        <v>1234</v>
      </c>
      <c r="G411" s="83" t="s">
        <v>745</v>
      </c>
      <c r="H411" s="83" t="s">
        <v>301</v>
      </c>
      <c r="I411" s="83" t="s">
        <v>1530</v>
      </c>
      <c r="J411" s="83" t="s">
        <v>1258</v>
      </c>
      <c r="K411" s="83" t="s">
        <v>879</v>
      </c>
      <c r="L411" s="18"/>
      <c r="M411" s="18"/>
      <c r="N411" s="111"/>
      <c r="O411" s="18"/>
      <c r="P411" s="94"/>
      <c r="Q411" s="18"/>
      <c r="R411" s="18"/>
      <c r="T411" s="18"/>
      <c r="U411" s="18"/>
      <c r="V411" s="18"/>
      <c r="W411" s="18"/>
      <c r="X411" s="18"/>
      <c r="BB411" s="19"/>
    </row>
    <row r="412" spans="6:54" ht="13.5">
      <c r="F412" s="83" t="s">
        <v>1235</v>
      </c>
      <c r="G412" s="83" t="s">
        <v>746</v>
      </c>
      <c r="H412" s="83" t="s">
        <v>301</v>
      </c>
      <c r="I412" s="83" t="s">
        <v>1531</v>
      </c>
      <c r="J412" s="83" t="s">
        <v>1259</v>
      </c>
      <c r="K412" s="83" t="s">
        <v>880</v>
      </c>
      <c r="L412" s="18"/>
      <c r="M412" s="18"/>
      <c r="N412" s="111"/>
      <c r="O412" s="18"/>
      <c r="P412" s="94"/>
      <c r="Q412" s="18"/>
      <c r="R412" s="18"/>
      <c r="T412" s="18"/>
      <c r="U412" s="18"/>
      <c r="V412" s="18"/>
      <c r="W412" s="18"/>
      <c r="X412" s="18"/>
      <c r="BB412" s="19"/>
    </row>
    <row r="413" spans="6:54" ht="13.5">
      <c r="F413" s="83" t="s">
        <v>1236</v>
      </c>
      <c r="G413" s="83" t="s">
        <v>747</v>
      </c>
      <c r="H413" s="83" t="s">
        <v>301</v>
      </c>
      <c r="I413" s="83" t="s">
        <v>1532</v>
      </c>
      <c r="J413" s="83" t="s">
        <v>1260</v>
      </c>
      <c r="K413" s="83" t="s">
        <v>94</v>
      </c>
      <c r="L413" s="18"/>
      <c r="M413" s="18"/>
      <c r="N413" s="111"/>
      <c r="O413" s="18"/>
      <c r="P413" s="94"/>
      <c r="Q413" s="18"/>
      <c r="R413" s="18"/>
      <c r="T413" s="18"/>
      <c r="U413" s="18"/>
      <c r="V413" s="18"/>
      <c r="W413" s="18"/>
      <c r="X413" s="18"/>
      <c r="BB413" s="19"/>
    </row>
    <row r="414" spans="6:54" ht="13.5">
      <c r="F414" s="83" t="s">
        <v>1237</v>
      </c>
      <c r="G414" s="83" t="s">
        <v>748</v>
      </c>
      <c r="H414" s="83" t="s">
        <v>301</v>
      </c>
      <c r="I414" s="83" t="s">
        <v>1533</v>
      </c>
      <c r="J414" s="83" t="s">
        <v>1261</v>
      </c>
      <c r="K414" s="83" t="s">
        <v>881</v>
      </c>
      <c r="L414" s="18"/>
      <c r="M414" s="18"/>
      <c r="N414" s="111"/>
      <c r="O414" s="18"/>
      <c r="P414" s="94"/>
      <c r="Q414" s="18"/>
      <c r="R414" s="18"/>
      <c r="T414" s="18"/>
      <c r="U414" s="18"/>
      <c r="V414" s="18"/>
      <c r="W414" s="18"/>
      <c r="X414" s="18"/>
      <c r="BB414" s="19"/>
    </row>
    <row r="415" spans="6:54" ht="13.5">
      <c r="F415" s="83" t="s">
        <v>1238</v>
      </c>
      <c r="G415" s="83" t="s">
        <v>749</v>
      </c>
      <c r="H415" s="83" t="s">
        <v>301</v>
      </c>
      <c r="I415" s="83" t="s">
        <v>1534</v>
      </c>
      <c r="J415" s="83" t="s">
        <v>1262</v>
      </c>
      <c r="K415" s="83" t="s">
        <v>882</v>
      </c>
      <c r="L415" s="18"/>
      <c r="M415" s="18"/>
      <c r="N415" s="111"/>
      <c r="O415" s="18"/>
      <c r="P415" s="94"/>
      <c r="Q415" s="18"/>
      <c r="R415" s="18"/>
      <c r="T415" s="18"/>
      <c r="U415" s="18"/>
      <c r="V415" s="18"/>
      <c r="W415" s="18"/>
      <c r="X415" s="18"/>
      <c r="BB415" s="19"/>
    </row>
    <row r="416" spans="6:54" ht="13.5">
      <c r="F416" s="83" t="s">
        <v>1239</v>
      </c>
      <c r="G416" s="83" t="s">
        <v>750</v>
      </c>
      <c r="H416" s="83" t="s">
        <v>301</v>
      </c>
      <c r="I416" s="83" t="s">
        <v>1535</v>
      </c>
      <c r="J416" s="83" t="s">
        <v>1263</v>
      </c>
      <c r="K416" s="83" t="s">
        <v>95</v>
      </c>
      <c r="L416" s="18"/>
      <c r="M416" s="18"/>
      <c r="N416" s="111"/>
      <c r="O416" s="18"/>
      <c r="P416" s="94"/>
      <c r="Q416" s="18"/>
      <c r="R416" s="18"/>
      <c r="T416" s="18"/>
      <c r="U416" s="18"/>
      <c r="V416" s="18"/>
      <c r="W416" s="18"/>
      <c r="X416" s="18"/>
      <c r="BB416" s="19"/>
    </row>
    <row r="417" spans="6:54" ht="13.5">
      <c r="F417" s="83" t="s">
        <v>1240</v>
      </c>
      <c r="G417" s="83" t="s">
        <v>751</v>
      </c>
      <c r="H417" s="83" t="s">
        <v>301</v>
      </c>
      <c r="I417" s="83" t="s">
        <v>1536</v>
      </c>
      <c r="J417" s="83" t="s">
        <v>1000</v>
      </c>
      <c r="K417" s="83" t="s">
        <v>252</v>
      </c>
      <c r="L417" s="18"/>
      <c r="M417" s="18"/>
      <c r="N417" s="111"/>
      <c r="O417" s="18"/>
      <c r="P417" s="94"/>
      <c r="Q417" s="18"/>
      <c r="R417" s="18"/>
      <c r="T417" s="18"/>
      <c r="U417" s="18"/>
      <c r="V417" s="18"/>
      <c r="W417" s="18"/>
      <c r="X417" s="18"/>
      <c r="BB417" s="19"/>
    </row>
    <row r="418" spans="6:102" ht="13.5">
      <c r="F418" s="83">
        <v>210000</v>
      </c>
      <c r="G418" s="83" t="s">
        <v>1753</v>
      </c>
      <c r="H418" s="83" t="s">
        <v>1913</v>
      </c>
      <c r="I418" s="83" t="s">
        <v>1806</v>
      </c>
      <c r="J418" s="83" t="s">
        <v>1752</v>
      </c>
      <c r="K418" s="83" t="s">
        <v>1754</v>
      </c>
      <c r="L418" s="18"/>
      <c r="M418" s="18"/>
      <c r="N418" s="111"/>
      <c r="O418" s="18"/>
      <c r="P418" s="94"/>
      <c r="Q418" s="18"/>
      <c r="R418" s="18"/>
      <c r="T418" s="18"/>
      <c r="U418" s="18"/>
      <c r="V418" s="18"/>
      <c r="W418" s="18"/>
      <c r="X418" s="18"/>
      <c r="BB418" s="19"/>
      <c r="CX418" s="2"/>
    </row>
    <row r="419" spans="6:102" ht="13.5">
      <c r="F419" s="83">
        <v>210001</v>
      </c>
      <c r="G419" s="83" t="s">
        <v>1756</v>
      </c>
      <c r="H419" s="83" t="s">
        <v>1913</v>
      </c>
      <c r="I419" s="83" t="s">
        <v>1807</v>
      </c>
      <c r="J419" s="83" t="s">
        <v>1755</v>
      </c>
      <c r="K419" s="83" t="s">
        <v>1756</v>
      </c>
      <c r="L419" s="18"/>
      <c r="M419" s="18"/>
      <c r="N419" s="111"/>
      <c r="O419" s="18"/>
      <c r="P419" s="94"/>
      <c r="Q419" s="18"/>
      <c r="R419" s="18"/>
      <c r="T419" s="18"/>
      <c r="U419" s="18"/>
      <c r="V419" s="18"/>
      <c r="W419" s="18"/>
      <c r="X419" s="18"/>
      <c r="BB419" s="19"/>
      <c r="CX419" s="2"/>
    </row>
    <row r="420" spans="6:102" ht="13.5">
      <c r="F420" s="83">
        <v>210004</v>
      </c>
      <c r="G420" s="83" t="s">
        <v>1776</v>
      </c>
      <c r="H420" s="83" t="s">
        <v>1913</v>
      </c>
      <c r="I420" s="83" t="s">
        <v>1808</v>
      </c>
      <c r="J420" s="83" t="s">
        <v>1775</v>
      </c>
      <c r="K420" s="83" t="s">
        <v>1777</v>
      </c>
      <c r="L420" s="18"/>
      <c r="M420" s="18"/>
      <c r="N420" s="111"/>
      <c r="O420" s="18"/>
      <c r="P420" s="94"/>
      <c r="Q420" s="18"/>
      <c r="R420" s="18"/>
      <c r="T420" s="18"/>
      <c r="U420" s="18"/>
      <c r="V420" s="18"/>
      <c r="W420" s="18"/>
      <c r="X420" s="18"/>
      <c r="BB420" s="19"/>
      <c r="CX420" s="2"/>
    </row>
    <row r="421" spans="6:102" ht="13.5">
      <c r="F421" s="83">
        <v>210005</v>
      </c>
      <c r="G421" s="83" t="s">
        <v>1790</v>
      </c>
      <c r="H421" s="83" t="s">
        <v>1913</v>
      </c>
      <c r="I421" s="83" t="s">
        <v>1809</v>
      </c>
      <c r="J421" s="83" t="s">
        <v>1789</v>
      </c>
      <c r="K421" s="83" t="s">
        <v>1790</v>
      </c>
      <c r="L421" s="18"/>
      <c r="M421" s="18"/>
      <c r="N421" s="111"/>
      <c r="O421" s="18"/>
      <c r="P421" s="94"/>
      <c r="Q421" s="18"/>
      <c r="R421" s="18"/>
      <c r="T421" s="18"/>
      <c r="U421" s="18"/>
      <c r="V421" s="18"/>
      <c r="W421" s="18"/>
      <c r="X421" s="18"/>
      <c r="BB421" s="19"/>
      <c r="CX421" s="2"/>
    </row>
    <row r="422" spans="6:102" ht="13.5">
      <c r="F422" s="83">
        <v>210006</v>
      </c>
      <c r="G422" s="83" t="s">
        <v>1793</v>
      </c>
      <c r="H422" s="83" t="s">
        <v>1913</v>
      </c>
      <c r="I422" s="83" t="s">
        <v>1810</v>
      </c>
      <c r="J422" s="83" t="s">
        <v>1792</v>
      </c>
      <c r="K422" s="83" t="s">
        <v>1794</v>
      </c>
      <c r="L422" s="18"/>
      <c r="M422" s="18"/>
      <c r="N422" s="111"/>
      <c r="O422" s="18"/>
      <c r="P422" s="94"/>
      <c r="Q422" s="18"/>
      <c r="R422" s="18"/>
      <c r="T422" s="18"/>
      <c r="U422" s="18"/>
      <c r="V422" s="18"/>
      <c r="W422" s="18"/>
      <c r="X422" s="18"/>
      <c r="BB422" s="19"/>
      <c r="CX422" s="2"/>
    </row>
    <row r="423" spans="6:102" ht="13.5">
      <c r="F423" s="83">
        <v>210009</v>
      </c>
      <c r="G423" s="83" t="s">
        <v>1796</v>
      </c>
      <c r="H423" s="83" t="s">
        <v>1913</v>
      </c>
      <c r="I423" s="83" t="s">
        <v>1811</v>
      </c>
      <c r="J423" s="83" t="s">
        <v>1795</v>
      </c>
      <c r="K423" s="83" t="s">
        <v>1797</v>
      </c>
      <c r="L423" s="18"/>
      <c r="M423" s="18"/>
      <c r="N423" s="111"/>
      <c r="O423" s="18"/>
      <c r="P423" s="94"/>
      <c r="Q423" s="18"/>
      <c r="R423" s="18"/>
      <c r="T423" s="18"/>
      <c r="U423" s="18"/>
      <c r="V423" s="18"/>
      <c r="W423" s="18"/>
      <c r="X423" s="18"/>
      <c r="BB423" s="19"/>
      <c r="CX423" s="2"/>
    </row>
    <row r="424" spans="6:102" ht="13.5">
      <c r="F424" s="83">
        <v>210010</v>
      </c>
      <c r="G424" s="83" t="s">
        <v>1799</v>
      </c>
      <c r="H424" s="83" t="s">
        <v>1913</v>
      </c>
      <c r="I424" s="83" t="s">
        <v>1812</v>
      </c>
      <c r="J424" s="83" t="s">
        <v>1798</v>
      </c>
      <c r="K424" s="83" t="s">
        <v>1799</v>
      </c>
      <c r="L424" s="18"/>
      <c r="M424" s="18"/>
      <c r="N424" s="111"/>
      <c r="O424" s="18"/>
      <c r="P424" s="94"/>
      <c r="Q424" s="18"/>
      <c r="R424" s="18"/>
      <c r="T424" s="18"/>
      <c r="U424" s="18"/>
      <c r="V424" s="18"/>
      <c r="W424" s="18"/>
      <c r="X424" s="18"/>
      <c r="BB424" s="19"/>
      <c r="CX424" s="2"/>
    </row>
    <row r="425" spans="6:102" ht="13.5">
      <c r="F425" s="83">
        <v>210011</v>
      </c>
      <c r="G425" s="83" t="s">
        <v>1716</v>
      </c>
      <c r="H425" s="83" t="s">
        <v>1913</v>
      </c>
      <c r="I425" s="83" t="s">
        <v>1813</v>
      </c>
      <c r="J425" s="83" t="s">
        <v>1715</v>
      </c>
      <c r="K425" s="83" t="s">
        <v>1717</v>
      </c>
      <c r="L425" s="18"/>
      <c r="M425" s="18"/>
      <c r="N425" s="111"/>
      <c r="O425" s="18"/>
      <c r="P425" s="94"/>
      <c r="Q425" s="18"/>
      <c r="R425" s="18"/>
      <c r="T425" s="18"/>
      <c r="U425" s="18"/>
      <c r="V425" s="18"/>
      <c r="W425" s="18"/>
      <c r="X425" s="18"/>
      <c r="BB425" s="19"/>
      <c r="CX425" s="2"/>
    </row>
    <row r="426" spans="6:102" ht="13.5">
      <c r="F426" s="83">
        <v>210013</v>
      </c>
      <c r="G426" s="83" t="s">
        <v>1729</v>
      </c>
      <c r="H426" s="83" t="s">
        <v>1913</v>
      </c>
      <c r="I426" s="83" t="s">
        <v>1814</v>
      </c>
      <c r="J426" s="83" t="s">
        <v>1728</v>
      </c>
      <c r="K426" s="83" t="s">
        <v>1730</v>
      </c>
      <c r="L426" s="18"/>
      <c r="M426" s="18"/>
      <c r="N426" s="111"/>
      <c r="O426" s="18"/>
      <c r="P426" s="94"/>
      <c r="Q426" s="18"/>
      <c r="R426" s="18"/>
      <c r="T426" s="18"/>
      <c r="U426" s="18"/>
      <c r="V426" s="18"/>
      <c r="W426" s="18"/>
      <c r="X426" s="18"/>
      <c r="BB426" s="19"/>
      <c r="CX426" s="2"/>
    </row>
    <row r="427" spans="6:102" ht="13.5">
      <c r="F427" s="83">
        <v>210019</v>
      </c>
      <c r="G427" s="83" t="s">
        <v>196</v>
      </c>
      <c r="H427" s="83" t="s">
        <v>1913</v>
      </c>
      <c r="I427" s="83" t="s">
        <v>1815</v>
      </c>
      <c r="J427" s="83" t="s">
        <v>1791</v>
      </c>
      <c r="K427" s="83" t="s">
        <v>97</v>
      </c>
      <c r="L427" s="18"/>
      <c r="M427" s="18"/>
      <c r="N427" s="111"/>
      <c r="O427" s="18"/>
      <c r="P427" s="94"/>
      <c r="Q427" s="18"/>
      <c r="R427" s="18"/>
      <c r="T427" s="18"/>
      <c r="U427" s="18"/>
      <c r="V427" s="18"/>
      <c r="W427" s="18"/>
      <c r="X427" s="18"/>
      <c r="BB427" s="19"/>
      <c r="CX427" s="2"/>
    </row>
    <row r="428" spans="6:102" ht="13.5">
      <c r="F428" s="83">
        <v>210021</v>
      </c>
      <c r="G428" s="83" t="s">
        <v>1719</v>
      </c>
      <c r="H428" s="83" t="s">
        <v>1913</v>
      </c>
      <c r="I428" s="83" t="s">
        <v>1816</v>
      </c>
      <c r="J428" s="83" t="s">
        <v>1718</v>
      </c>
      <c r="K428" s="83" t="s">
        <v>1719</v>
      </c>
      <c r="L428" s="18"/>
      <c r="M428" s="18"/>
      <c r="N428" s="111"/>
      <c r="O428" s="18"/>
      <c r="P428" s="94"/>
      <c r="Q428" s="18"/>
      <c r="R428" s="18"/>
      <c r="T428" s="18"/>
      <c r="U428" s="18"/>
      <c r="V428" s="18"/>
      <c r="W428" s="18"/>
      <c r="X428" s="18"/>
      <c r="BB428" s="19"/>
      <c r="CX428" s="2"/>
    </row>
    <row r="429" spans="6:102" ht="13.5">
      <c r="F429" s="83">
        <v>210022</v>
      </c>
      <c r="G429" s="83" t="s">
        <v>1779</v>
      </c>
      <c r="H429" s="83" t="s">
        <v>1913</v>
      </c>
      <c r="I429" s="83" t="s">
        <v>1817</v>
      </c>
      <c r="J429" s="83" t="s">
        <v>1778</v>
      </c>
      <c r="K429" s="83" t="s">
        <v>1779</v>
      </c>
      <c r="L429" s="18"/>
      <c r="M429" s="18"/>
      <c r="N429" s="111"/>
      <c r="O429" s="18"/>
      <c r="P429" s="94"/>
      <c r="Q429" s="18"/>
      <c r="R429" s="18"/>
      <c r="T429" s="18"/>
      <c r="U429" s="18"/>
      <c r="V429" s="18"/>
      <c r="W429" s="18"/>
      <c r="X429" s="18"/>
      <c r="BB429" s="19"/>
      <c r="CX429" s="2"/>
    </row>
    <row r="430" spans="6:102" ht="13.5">
      <c r="F430" s="83">
        <v>210024</v>
      </c>
      <c r="G430" s="83" t="s">
        <v>1801</v>
      </c>
      <c r="H430" s="83" t="s">
        <v>1913</v>
      </c>
      <c r="I430" s="83" t="s">
        <v>1818</v>
      </c>
      <c r="J430" s="83" t="s">
        <v>1800</v>
      </c>
      <c r="K430" s="83" t="s">
        <v>1801</v>
      </c>
      <c r="L430" s="18"/>
      <c r="M430" s="18"/>
      <c r="N430" s="111"/>
      <c r="O430" s="18"/>
      <c r="P430" s="94"/>
      <c r="Q430" s="18"/>
      <c r="R430" s="18"/>
      <c r="T430" s="18"/>
      <c r="U430" s="18"/>
      <c r="V430" s="18"/>
      <c r="W430" s="18"/>
      <c r="X430" s="18"/>
      <c r="BB430" s="19"/>
      <c r="CX430" s="2"/>
    </row>
    <row r="431" spans="6:102" ht="13.5">
      <c r="F431" s="83">
        <v>210025</v>
      </c>
      <c r="G431" s="83" t="s">
        <v>1714</v>
      </c>
      <c r="H431" s="83" t="s">
        <v>1913</v>
      </c>
      <c r="I431" s="83" t="s">
        <v>1819</v>
      </c>
      <c r="J431" s="83" t="s">
        <v>1713</v>
      </c>
      <c r="K431" s="83" t="s">
        <v>1714</v>
      </c>
      <c r="L431" s="18"/>
      <c r="M431" s="18"/>
      <c r="N431" s="111"/>
      <c r="O431" s="18"/>
      <c r="P431" s="94"/>
      <c r="Q431" s="18"/>
      <c r="R431" s="18"/>
      <c r="T431" s="18"/>
      <c r="U431" s="18"/>
      <c r="V431" s="18"/>
      <c r="W431" s="18"/>
      <c r="X431" s="18"/>
      <c r="BB431" s="19"/>
      <c r="CX431" s="2"/>
    </row>
    <row r="432" spans="6:102" ht="13.5">
      <c r="F432" s="83">
        <v>210026</v>
      </c>
      <c r="G432" s="83" t="s">
        <v>1726</v>
      </c>
      <c r="H432" s="83" t="s">
        <v>1913</v>
      </c>
      <c r="I432" s="83" t="s">
        <v>1820</v>
      </c>
      <c r="J432" s="83" t="s">
        <v>1725</v>
      </c>
      <c r="K432" s="83" t="s">
        <v>1727</v>
      </c>
      <c r="L432" s="18"/>
      <c r="M432" s="18"/>
      <c r="N432" s="111"/>
      <c r="O432" s="18"/>
      <c r="P432" s="94"/>
      <c r="Q432" s="18"/>
      <c r="R432" s="18"/>
      <c r="T432" s="18"/>
      <c r="U432" s="18"/>
      <c r="V432" s="18"/>
      <c r="W432" s="18"/>
      <c r="X432" s="18"/>
      <c r="BB432" s="19"/>
      <c r="CX432" s="2"/>
    </row>
    <row r="433" spans="6:102" ht="13.5">
      <c r="F433" s="83">
        <v>210028</v>
      </c>
      <c r="G433" s="83" t="s">
        <v>1723</v>
      </c>
      <c r="H433" s="83" t="s">
        <v>1913</v>
      </c>
      <c r="I433" s="83" t="s">
        <v>1821</v>
      </c>
      <c r="J433" s="83" t="s">
        <v>1722</v>
      </c>
      <c r="K433" s="83" t="s">
        <v>1724</v>
      </c>
      <c r="L433" s="18"/>
      <c r="M433" s="18"/>
      <c r="N433" s="111"/>
      <c r="O433" s="18"/>
      <c r="P433" s="94"/>
      <c r="Q433" s="18"/>
      <c r="R433" s="18"/>
      <c r="T433" s="18"/>
      <c r="U433" s="18"/>
      <c r="V433" s="18"/>
      <c r="W433" s="18"/>
      <c r="X433" s="18"/>
      <c r="BB433" s="19"/>
      <c r="CX433" s="2"/>
    </row>
    <row r="434" spans="6:102" ht="13.5">
      <c r="F434" s="83">
        <v>210034</v>
      </c>
      <c r="G434" s="83" t="s">
        <v>1786</v>
      </c>
      <c r="H434" s="83" t="s">
        <v>1913</v>
      </c>
      <c r="I434" s="83" t="s">
        <v>1822</v>
      </c>
      <c r="J434" s="83" t="s">
        <v>1785</v>
      </c>
      <c r="K434" s="83" t="s">
        <v>1787</v>
      </c>
      <c r="L434" s="18"/>
      <c r="M434" s="18"/>
      <c r="N434" s="111"/>
      <c r="O434" s="18"/>
      <c r="P434" s="94"/>
      <c r="Q434" s="18"/>
      <c r="R434" s="18"/>
      <c r="T434" s="18"/>
      <c r="U434" s="18"/>
      <c r="V434" s="18"/>
      <c r="W434" s="18"/>
      <c r="X434" s="18"/>
      <c r="BB434" s="19"/>
      <c r="CX434" s="2"/>
    </row>
    <row r="435" spans="6:102" ht="13.5">
      <c r="F435" s="83">
        <v>210037</v>
      </c>
      <c r="G435" s="83" t="s">
        <v>23</v>
      </c>
      <c r="H435" s="83" t="s">
        <v>1913</v>
      </c>
      <c r="I435" s="83" t="s">
        <v>1823</v>
      </c>
      <c r="J435" s="83" t="s">
        <v>1782</v>
      </c>
      <c r="K435" s="83" t="s">
        <v>23</v>
      </c>
      <c r="L435" s="18"/>
      <c r="M435" s="18"/>
      <c r="N435" s="111"/>
      <c r="O435" s="18"/>
      <c r="P435" s="94"/>
      <c r="Q435" s="18"/>
      <c r="R435" s="18"/>
      <c r="T435" s="18"/>
      <c r="U435" s="18"/>
      <c r="V435" s="18"/>
      <c r="W435" s="18"/>
      <c r="X435" s="18"/>
      <c r="BB435" s="19"/>
      <c r="CX435" s="2"/>
    </row>
    <row r="436" spans="6:102" ht="13.5">
      <c r="F436" s="83">
        <v>210040</v>
      </c>
      <c r="G436" s="83" t="s">
        <v>1712</v>
      </c>
      <c r="H436" s="83" t="s">
        <v>1913</v>
      </c>
      <c r="I436" s="83" t="s">
        <v>1824</v>
      </c>
      <c r="J436" s="83" t="s">
        <v>1711</v>
      </c>
      <c r="K436" s="83" t="s">
        <v>1712</v>
      </c>
      <c r="L436" s="18"/>
      <c r="M436" s="18"/>
      <c r="N436" s="111"/>
      <c r="O436" s="18"/>
      <c r="P436" s="94"/>
      <c r="Q436" s="18"/>
      <c r="R436" s="18"/>
      <c r="T436" s="18"/>
      <c r="U436" s="18"/>
      <c r="V436" s="18"/>
      <c r="W436" s="18"/>
      <c r="X436" s="18"/>
      <c r="BB436" s="19"/>
      <c r="CX436" s="2"/>
    </row>
    <row r="437" spans="6:102" ht="13.5">
      <c r="F437" s="83">
        <v>210045</v>
      </c>
      <c r="G437" s="83" t="s">
        <v>1804</v>
      </c>
      <c r="H437" s="83" t="s">
        <v>1913</v>
      </c>
      <c r="I437" s="83" t="s">
        <v>1825</v>
      </c>
      <c r="J437" s="83" t="s">
        <v>1803</v>
      </c>
      <c r="K437" s="83" t="s">
        <v>1804</v>
      </c>
      <c r="L437" s="18"/>
      <c r="M437" s="18"/>
      <c r="N437" s="111"/>
      <c r="O437" s="18"/>
      <c r="P437" s="94"/>
      <c r="Q437" s="18"/>
      <c r="R437" s="18"/>
      <c r="T437" s="18"/>
      <c r="U437" s="18"/>
      <c r="V437" s="18"/>
      <c r="W437" s="18"/>
      <c r="X437" s="18"/>
      <c r="BB437" s="19"/>
      <c r="CX437" s="2"/>
    </row>
    <row r="438" spans="6:102" ht="13.5">
      <c r="F438" s="83">
        <v>210064</v>
      </c>
      <c r="G438" s="83" t="s">
        <v>1772</v>
      </c>
      <c r="H438" s="83" t="s">
        <v>1913</v>
      </c>
      <c r="I438" s="83" t="s">
        <v>1826</v>
      </c>
      <c r="J438" s="83" t="s">
        <v>1771</v>
      </c>
      <c r="K438" s="83" t="s">
        <v>1772</v>
      </c>
      <c r="L438" s="18"/>
      <c r="M438" s="18"/>
      <c r="N438" s="111"/>
      <c r="O438" s="18"/>
      <c r="P438" s="94"/>
      <c r="Q438" s="18"/>
      <c r="R438" s="18"/>
      <c r="T438" s="18"/>
      <c r="U438" s="18"/>
      <c r="V438" s="18"/>
      <c r="W438" s="18"/>
      <c r="X438" s="18"/>
      <c r="BB438" s="19"/>
      <c r="CX438" s="2"/>
    </row>
    <row r="439" spans="6:102" ht="13.5">
      <c r="F439" s="83">
        <v>210067</v>
      </c>
      <c r="G439" s="83" t="s">
        <v>1763</v>
      </c>
      <c r="H439" s="83" t="s">
        <v>1913</v>
      </c>
      <c r="I439" s="83" t="s">
        <v>1827</v>
      </c>
      <c r="J439" s="83" t="s">
        <v>1762</v>
      </c>
      <c r="K439" s="83" t="s">
        <v>1763</v>
      </c>
      <c r="L439" s="18"/>
      <c r="M439" s="18"/>
      <c r="N439" s="111"/>
      <c r="O439" s="18"/>
      <c r="P439" s="94"/>
      <c r="Q439" s="18"/>
      <c r="R439" s="18"/>
      <c r="T439" s="18"/>
      <c r="U439" s="18"/>
      <c r="V439" s="18"/>
      <c r="W439" s="18"/>
      <c r="X439" s="18"/>
      <c r="BB439" s="19"/>
      <c r="CX439" s="2"/>
    </row>
    <row r="440" spans="6:102" ht="13.5">
      <c r="F440" s="83">
        <v>210073</v>
      </c>
      <c r="G440" s="83" t="s">
        <v>1784</v>
      </c>
      <c r="H440" s="83" t="s">
        <v>1913</v>
      </c>
      <c r="I440" s="83" t="s">
        <v>1828</v>
      </c>
      <c r="J440" s="83" t="s">
        <v>1783</v>
      </c>
      <c r="K440" s="83" t="s">
        <v>1784</v>
      </c>
      <c r="L440" s="18"/>
      <c r="M440" s="18"/>
      <c r="N440" s="111"/>
      <c r="O440" s="18"/>
      <c r="P440" s="94"/>
      <c r="Q440" s="18"/>
      <c r="R440" s="18"/>
      <c r="T440" s="18"/>
      <c r="U440" s="18"/>
      <c r="V440" s="18"/>
      <c r="W440" s="18"/>
      <c r="X440" s="18"/>
      <c r="BB440" s="19"/>
      <c r="CX440" s="2"/>
    </row>
    <row r="441" spans="6:102" ht="13.5">
      <c r="F441" s="83">
        <v>210078</v>
      </c>
      <c r="G441" s="83" t="s">
        <v>1732</v>
      </c>
      <c r="H441" s="83" t="s">
        <v>1913</v>
      </c>
      <c r="I441" s="83" t="s">
        <v>1829</v>
      </c>
      <c r="J441" s="83" t="s">
        <v>1731</v>
      </c>
      <c r="K441" s="83" t="s">
        <v>1733</v>
      </c>
      <c r="L441" s="18"/>
      <c r="M441" s="18"/>
      <c r="N441" s="111"/>
      <c r="O441" s="18"/>
      <c r="P441" s="94"/>
      <c r="Q441" s="18"/>
      <c r="R441" s="18"/>
      <c r="T441" s="18"/>
      <c r="U441" s="18"/>
      <c r="V441" s="18"/>
      <c r="W441" s="18"/>
      <c r="X441" s="18"/>
      <c r="BB441" s="19"/>
      <c r="CX441" s="2"/>
    </row>
    <row r="442" spans="6:102" ht="13.5">
      <c r="F442" s="83">
        <v>210079</v>
      </c>
      <c r="G442" s="83" t="s">
        <v>1741</v>
      </c>
      <c r="H442" s="83" t="s">
        <v>1913</v>
      </c>
      <c r="I442" s="83" t="s">
        <v>1830</v>
      </c>
      <c r="J442" s="83" t="s">
        <v>1740</v>
      </c>
      <c r="K442" s="83" t="s">
        <v>1742</v>
      </c>
      <c r="L442" s="18"/>
      <c r="M442" s="18"/>
      <c r="N442" s="111"/>
      <c r="O442" s="18"/>
      <c r="P442" s="94"/>
      <c r="Q442" s="18"/>
      <c r="R442" s="18"/>
      <c r="T442" s="18"/>
      <c r="U442" s="18"/>
      <c r="V442" s="18"/>
      <c r="W442" s="18"/>
      <c r="X442" s="18"/>
      <c r="BB442" s="19"/>
      <c r="CX442" s="2"/>
    </row>
    <row r="443" spans="6:102" ht="13.5">
      <c r="F443" s="83">
        <v>210083</v>
      </c>
      <c r="G443" s="83" t="s">
        <v>1735</v>
      </c>
      <c r="H443" s="83" t="s">
        <v>1913</v>
      </c>
      <c r="I443" s="83" t="s">
        <v>1831</v>
      </c>
      <c r="J443" s="83" t="s">
        <v>1734</v>
      </c>
      <c r="K443" s="83" t="s">
        <v>1736</v>
      </c>
      <c r="L443" s="18"/>
      <c r="M443" s="18"/>
      <c r="N443" s="111"/>
      <c r="O443" s="18"/>
      <c r="P443" s="94"/>
      <c r="Q443" s="18"/>
      <c r="R443" s="18"/>
      <c r="T443" s="18"/>
      <c r="U443" s="18"/>
      <c r="V443" s="18"/>
      <c r="W443" s="18"/>
      <c r="X443" s="18"/>
      <c r="BB443" s="19"/>
      <c r="CX443" s="2"/>
    </row>
    <row r="444" spans="6:102" ht="13.5">
      <c r="F444" s="83">
        <v>210096</v>
      </c>
      <c r="G444" s="83" t="s">
        <v>25</v>
      </c>
      <c r="H444" s="83" t="s">
        <v>1913</v>
      </c>
      <c r="I444" s="83" t="s">
        <v>1832</v>
      </c>
      <c r="J444" s="83" t="s">
        <v>1788</v>
      </c>
      <c r="K444" s="83" t="s">
        <v>25</v>
      </c>
      <c r="L444" s="18"/>
      <c r="M444" s="18"/>
      <c r="N444" s="111"/>
      <c r="O444" s="18"/>
      <c r="P444" s="94"/>
      <c r="Q444" s="18"/>
      <c r="R444" s="18"/>
      <c r="T444" s="18"/>
      <c r="U444" s="18"/>
      <c r="V444" s="18"/>
      <c r="W444" s="18"/>
      <c r="X444" s="18"/>
      <c r="BB444" s="19"/>
      <c r="CX444" s="2"/>
    </row>
    <row r="445" spans="6:102" ht="13.5">
      <c r="F445" s="83">
        <v>210100</v>
      </c>
      <c r="G445" s="83" t="s">
        <v>1704</v>
      </c>
      <c r="H445" s="83" t="s">
        <v>1913</v>
      </c>
      <c r="I445" s="83" t="s">
        <v>1833</v>
      </c>
      <c r="J445" s="83" t="s">
        <v>1704</v>
      </c>
      <c r="K445" s="83" t="s">
        <v>1705</v>
      </c>
      <c r="L445" s="18"/>
      <c r="M445" s="18"/>
      <c r="N445" s="111"/>
      <c r="O445" s="18"/>
      <c r="P445" s="94"/>
      <c r="Q445" s="18"/>
      <c r="R445" s="18"/>
      <c r="T445" s="18"/>
      <c r="U445" s="18"/>
      <c r="V445" s="18"/>
      <c r="W445" s="18"/>
      <c r="X445" s="18"/>
      <c r="BB445" s="19"/>
      <c r="CX445" s="2"/>
    </row>
    <row r="446" spans="6:102" ht="13.5">
      <c r="F446" s="83">
        <v>210109</v>
      </c>
      <c r="G446" s="83" t="s">
        <v>1744</v>
      </c>
      <c r="H446" s="83" t="s">
        <v>1913</v>
      </c>
      <c r="I446" s="83" t="s">
        <v>1834</v>
      </c>
      <c r="J446" s="83" t="s">
        <v>1743</v>
      </c>
      <c r="K446" s="83" t="s">
        <v>1745</v>
      </c>
      <c r="L446" s="18"/>
      <c r="M446" s="18"/>
      <c r="N446" s="111"/>
      <c r="O446" s="18"/>
      <c r="P446" s="94"/>
      <c r="Q446" s="18"/>
      <c r="R446" s="18"/>
      <c r="T446" s="18"/>
      <c r="U446" s="18"/>
      <c r="V446" s="18"/>
      <c r="W446" s="18"/>
      <c r="X446" s="18"/>
      <c r="BB446" s="19"/>
      <c r="CX446" s="2"/>
    </row>
    <row r="447" spans="6:102" ht="13.5">
      <c r="F447" s="83">
        <v>210110</v>
      </c>
      <c r="G447" s="83" t="s">
        <v>29</v>
      </c>
      <c r="H447" s="83" t="s">
        <v>1913</v>
      </c>
      <c r="I447" s="83" t="s">
        <v>1835</v>
      </c>
      <c r="J447" s="83" t="s">
        <v>1802</v>
      </c>
      <c r="K447" s="83" t="s">
        <v>29</v>
      </c>
      <c r="L447" s="18"/>
      <c r="M447" s="18"/>
      <c r="N447" s="111"/>
      <c r="O447" s="18"/>
      <c r="P447" s="94"/>
      <c r="Q447" s="18"/>
      <c r="R447" s="18"/>
      <c r="T447" s="18"/>
      <c r="U447" s="18"/>
      <c r="V447" s="18"/>
      <c r="W447" s="18"/>
      <c r="X447" s="18"/>
      <c r="BB447" s="19"/>
      <c r="CX447" s="2"/>
    </row>
    <row r="448" spans="6:102" ht="13.5">
      <c r="F448" s="83">
        <v>210111</v>
      </c>
      <c r="G448" s="83" t="s">
        <v>1747</v>
      </c>
      <c r="H448" s="83" t="s">
        <v>1913</v>
      </c>
      <c r="I448" s="83" t="s">
        <v>1836</v>
      </c>
      <c r="J448" s="83" t="s">
        <v>1746</v>
      </c>
      <c r="K448" s="83" t="s">
        <v>1748</v>
      </c>
      <c r="L448" s="18"/>
      <c r="M448" s="18"/>
      <c r="N448" s="111"/>
      <c r="O448" s="18"/>
      <c r="P448" s="94"/>
      <c r="Q448" s="18"/>
      <c r="R448" s="18"/>
      <c r="T448" s="18"/>
      <c r="U448" s="18"/>
      <c r="V448" s="18"/>
      <c r="W448" s="18"/>
      <c r="X448" s="18"/>
      <c r="BB448" s="19"/>
      <c r="CX448" s="2"/>
    </row>
    <row r="449" spans="6:102" ht="13.5">
      <c r="F449" s="83">
        <v>210115</v>
      </c>
      <c r="G449" s="83" t="s">
        <v>1721</v>
      </c>
      <c r="H449" s="83" t="s">
        <v>1913</v>
      </c>
      <c r="I449" s="83" t="s">
        <v>1837</v>
      </c>
      <c r="J449" s="83" t="s">
        <v>1720</v>
      </c>
      <c r="K449" s="83" t="s">
        <v>1721</v>
      </c>
      <c r="L449" s="18"/>
      <c r="M449" s="18"/>
      <c r="N449" s="111"/>
      <c r="O449" s="18"/>
      <c r="P449" s="94"/>
      <c r="Q449" s="18"/>
      <c r="R449" s="18"/>
      <c r="T449" s="18"/>
      <c r="U449" s="18"/>
      <c r="V449" s="18"/>
      <c r="W449" s="18"/>
      <c r="X449" s="18"/>
      <c r="BB449" s="19"/>
      <c r="CX449" s="2"/>
    </row>
    <row r="450" spans="6:102" ht="13.5">
      <c r="F450" s="83">
        <v>210116</v>
      </c>
      <c r="G450" s="83" t="s">
        <v>1780</v>
      </c>
      <c r="H450" s="83" t="s">
        <v>1913</v>
      </c>
      <c r="I450" s="83" t="s">
        <v>1838</v>
      </c>
      <c r="J450" s="83" t="s">
        <v>1780</v>
      </c>
      <c r="K450" s="83" t="s">
        <v>1781</v>
      </c>
      <c r="L450" s="18"/>
      <c r="M450" s="18"/>
      <c r="N450" s="111"/>
      <c r="O450" s="18"/>
      <c r="P450" s="94"/>
      <c r="Q450" s="18"/>
      <c r="R450" s="18"/>
      <c r="T450" s="18"/>
      <c r="U450" s="18"/>
      <c r="V450" s="18"/>
      <c r="W450" s="18"/>
      <c r="X450" s="18"/>
      <c r="BB450" s="19"/>
      <c r="CX450" s="2"/>
    </row>
    <row r="451" spans="6:102" ht="13.5">
      <c r="F451" s="83">
        <v>210117</v>
      </c>
      <c r="G451" s="83" t="s">
        <v>1750</v>
      </c>
      <c r="H451" s="83" t="s">
        <v>1913</v>
      </c>
      <c r="I451" s="83" t="s">
        <v>1839</v>
      </c>
      <c r="J451" s="83" t="s">
        <v>1749</v>
      </c>
      <c r="K451" s="83" t="s">
        <v>1751</v>
      </c>
      <c r="L451" s="18"/>
      <c r="M451" s="18"/>
      <c r="N451" s="111"/>
      <c r="O451" s="18"/>
      <c r="P451" s="94"/>
      <c r="Q451" s="18"/>
      <c r="R451" s="18"/>
      <c r="T451" s="18"/>
      <c r="U451" s="18"/>
      <c r="V451" s="18"/>
      <c r="W451" s="18"/>
      <c r="X451" s="18"/>
      <c r="BB451" s="19"/>
      <c r="CX451" s="2"/>
    </row>
    <row r="452" spans="6:102" ht="13.5">
      <c r="F452" s="83">
        <v>210118</v>
      </c>
      <c r="G452" s="83" t="s">
        <v>1774</v>
      </c>
      <c r="H452" s="83" t="s">
        <v>1913</v>
      </c>
      <c r="I452" s="83" t="s">
        <v>1840</v>
      </c>
      <c r="J452" s="83" t="s">
        <v>1773</v>
      </c>
      <c r="K452" s="83" t="s">
        <v>1774</v>
      </c>
      <c r="L452" s="18"/>
      <c r="M452" s="18"/>
      <c r="N452" s="111"/>
      <c r="O452" s="18"/>
      <c r="P452" s="94"/>
      <c r="Q452" s="18"/>
      <c r="R452" s="18"/>
      <c r="T452" s="18"/>
      <c r="U452" s="18"/>
      <c r="V452" s="18"/>
      <c r="W452" s="18"/>
      <c r="X452" s="18"/>
      <c r="BB452" s="19"/>
      <c r="CX452" s="2"/>
    </row>
    <row r="453" spans="6:102" ht="13.5">
      <c r="F453" s="83">
        <v>210119</v>
      </c>
      <c r="G453" s="83" t="s">
        <v>1765</v>
      </c>
      <c r="H453" s="83" t="s">
        <v>1913</v>
      </c>
      <c r="I453" s="83" t="s">
        <v>1841</v>
      </c>
      <c r="J453" s="83" t="s">
        <v>1764</v>
      </c>
      <c r="K453" s="83" t="s">
        <v>1765</v>
      </c>
      <c r="L453" s="18"/>
      <c r="M453" s="18"/>
      <c r="N453" s="111"/>
      <c r="O453" s="18"/>
      <c r="P453" s="94"/>
      <c r="Q453" s="18"/>
      <c r="R453" s="18"/>
      <c r="T453" s="18"/>
      <c r="U453" s="18"/>
      <c r="V453" s="18"/>
      <c r="W453" s="18"/>
      <c r="X453" s="18"/>
      <c r="BB453" s="19"/>
      <c r="CX453" s="2"/>
    </row>
    <row r="454" spans="6:102" ht="13.5">
      <c r="F454" s="83">
        <v>210120</v>
      </c>
      <c r="G454" s="83" t="s">
        <v>1707</v>
      </c>
      <c r="H454" s="83" t="s">
        <v>1913</v>
      </c>
      <c r="I454" s="83" t="s">
        <v>1842</v>
      </c>
      <c r="J454" s="83" t="s">
        <v>1706</v>
      </c>
      <c r="K454" s="83" t="s">
        <v>1708</v>
      </c>
      <c r="L454" s="18"/>
      <c r="M454" s="18"/>
      <c r="N454" s="111"/>
      <c r="O454" s="18"/>
      <c r="P454" s="94"/>
      <c r="Q454" s="18"/>
      <c r="R454" s="18"/>
      <c r="T454" s="18"/>
      <c r="U454" s="18"/>
      <c r="V454" s="18"/>
      <c r="W454" s="18"/>
      <c r="X454" s="18"/>
      <c r="BB454" s="19"/>
      <c r="CX454" s="2"/>
    </row>
    <row r="455" spans="6:102" ht="13.5">
      <c r="F455" s="83">
        <v>210121</v>
      </c>
      <c r="G455" s="83" t="s">
        <v>1758</v>
      </c>
      <c r="H455" s="83" t="s">
        <v>1913</v>
      </c>
      <c r="I455" s="83" t="s">
        <v>1843</v>
      </c>
      <c r="J455" s="83" t="s">
        <v>1757</v>
      </c>
      <c r="K455" s="83" t="s">
        <v>1759</v>
      </c>
      <c r="L455" s="18"/>
      <c r="M455" s="18"/>
      <c r="N455" s="111"/>
      <c r="O455" s="18"/>
      <c r="P455" s="94"/>
      <c r="Q455" s="18"/>
      <c r="R455" s="18"/>
      <c r="T455" s="18"/>
      <c r="U455" s="18"/>
      <c r="V455" s="18"/>
      <c r="W455" s="18"/>
      <c r="X455" s="18"/>
      <c r="BB455" s="19"/>
      <c r="CX455" s="2"/>
    </row>
    <row r="456" spans="6:102" ht="13.5">
      <c r="F456" s="83">
        <v>210122</v>
      </c>
      <c r="G456" s="83" t="s">
        <v>1769</v>
      </c>
      <c r="H456" s="83" t="s">
        <v>1913</v>
      </c>
      <c r="I456" s="83" t="s">
        <v>1844</v>
      </c>
      <c r="J456" s="83" t="s">
        <v>1768</v>
      </c>
      <c r="K456" s="83" t="s">
        <v>1769</v>
      </c>
      <c r="L456" s="18"/>
      <c r="M456" s="18"/>
      <c r="N456" s="111"/>
      <c r="O456" s="18"/>
      <c r="P456" s="94"/>
      <c r="Q456" s="18"/>
      <c r="R456" s="18"/>
      <c r="T456" s="18"/>
      <c r="U456" s="18"/>
      <c r="V456" s="18"/>
      <c r="W456" s="18"/>
      <c r="X456" s="18"/>
      <c r="BB456" s="19"/>
      <c r="CX456" s="2"/>
    </row>
    <row r="457" spans="6:102" ht="13.5">
      <c r="F457" s="83">
        <v>210123</v>
      </c>
      <c r="G457" s="83" t="s">
        <v>1710</v>
      </c>
      <c r="H457" s="83" t="s">
        <v>1913</v>
      </c>
      <c r="I457" s="83" t="s">
        <v>1845</v>
      </c>
      <c r="J457" s="83" t="s">
        <v>1709</v>
      </c>
      <c r="K457" s="83" t="s">
        <v>1710</v>
      </c>
      <c r="L457" s="18"/>
      <c r="M457" s="18"/>
      <c r="N457" s="111"/>
      <c r="O457" s="18"/>
      <c r="P457" s="94"/>
      <c r="Q457" s="18"/>
      <c r="R457" s="18"/>
      <c r="T457" s="18"/>
      <c r="U457" s="18"/>
      <c r="V457" s="18"/>
      <c r="W457" s="18"/>
      <c r="X457" s="18"/>
      <c r="BB457" s="19"/>
      <c r="CX457" s="2"/>
    </row>
    <row r="458" spans="6:102" ht="13.5">
      <c r="F458" s="83">
        <v>210124</v>
      </c>
      <c r="G458" s="83" t="s">
        <v>1738</v>
      </c>
      <c r="H458" s="83" t="s">
        <v>1913</v>
      </c>
      <c r="I458" s="83" t="s">
        <v>1846</v>
      </c>
      <c r="J458" s="83" t="s">
        <v>1737</v>
      </c>
      <c r="K458" s="83" t="s">
        <v>1739</v>
      </c>
      <c r="L458" s="18"/>
      <c r="M458" s="18"/>
      <c r="N458" s="111"/>
      <c r="O458" s="18"/>
      <c r="P458" s="94"/>
      <c r="Q458" s="18"/>
      <c r="R458" s="18"/>
      <c r="T458" s="18"/>
      <c r="U458" s="18"/>
      <c r="V458" s="18"/>
      <c r="W458" s="18"/>
      <c r="X458" s="18"/>
      <c r="BB458" s="19"/>
      <c r="CX458" s="2"/>
    </row>
    <row r="459" spans="6:102" ht="13.5">
      <c r="F459" s="83">
        <v>210125</v>
      </c>
      <c r="G459" s="83" t="s">
        <v>1761</v>
      </c>
      <c r="H459" s="83" t="s">
        <v>1913</v>
      </c>
      <c r="I459" s="83" t="s">
        <v>1847</v>
      </c>
      <c r="J459" s="83" t="s">
        <v>1760</v>
      </c>
      <c r="K459" s="83" t="s">
        <v>1761</v>
      </c>
      <c r="L459" s="18"/>
      <c r="M459" s="18"/>
      <c r="N459" s="111"/>
      <c r="O459" s="18"/>
      <c r="P459" s="94"/>
      <c r="Q459" s="18"/>
      <c r="R459" s="18"/>
      <c r="T459" s="18"/>
      <c r="U459" s="18"/>
      <c r="V459" s="18"/>
      <c r="W459" s="18"/>
      <c r="X459" s="18"/>
      <c r="BB459" s="19"/>
      <c r="CX459" s="2"/>
    </row>
    <row r="460" spans="6:102" ht="13.5">
      <c r="F460" s="83">
        <v>210126</v>
      </c>
      <c r="G460" s="83" t="s">
        <v>1767</v>
      </c>
      <c r="H460" s="83" t="s">
        <v>1913</v>
      </c>
      <c r="I460" s="83" t="s">
        <v>1848</v>
      </c>
      <c r="J460" s="83" t="s">
        <v>1766</v>
      </c>
      <c r="K460" s="83" t="s">
        <v>1767</v>
      </c>
      <c r="L460" s="18"/>
      <c r="M460" s="18"/>
      <c r="N460" s="111"/>
      <c r="O460" s="18"/>
      <c r="P460" s="94"/>
      <c r="Q460" s="18"/>
      <c r="R460" s="18"/>
      <c r="T460" s="18"/>
      <c r="U460" s="18"/>
      <c r="V460" s="18"/>
      <c r="W460" s="18"/>
      <c r="X460" s="18"/>
      <c r="BB460" s="19"/>
      <c r="CX460" s="2"/>
    </row>
    <row r="461" spans="6:102" ht="13.5">
      <c r="F461" s="83">
        <v>210127</v>
      </c>
      <c r="G461" s="83" t="s">
        <v>1770</v>
      </c>
      <c r="H461" s="83" t="s">
        <v>1913</v>
      </c>
      <c r="I461" s="83" t="s">
        <v>1849</v>
      </c>
      <c r="J461" s="83" t="s">
        <v>1770</v>
      </c>
      <c r="K461" s="83" t="s">
        <v>1805</v>
      </c>
      <c r="L461" s="18"/>
      <c r="M461" s="18"/>
      <c r="N461" s="111"/>
      <c r="O461" s="18"/>
      <c r="P461" s="94"/>
      <c r="Q461" s="18"/>
      <c r="R461" s="18"/>
      <c r="T461" s="18"/>
      <c r="U461" s="18"/>
      <c r="V461" s="18"/>
      <c r="W461" s="18"/>
      <c r="X461" s="18"/>
      <c r="BB461" s="19"/>
      <c r="CX461" s="2"/>
    </row>
    <row r="462" spans="6:102" ht="13.5">
      <c r="F462" s="83">
        <v>490001</v>
      </c>
      <c r="G462" s="83" t="s">
        <v>1538</v>
      </c>
      <c r="H462" s="83" t="s">
        <v>1913</v>
      </c>
      <c r="I462" s="83" t="s">
        <v>1850</v>
      </c>
      <c r="J462" s="83" t="s">
        <v>1539</v>
      </c>
      <c r="K462" s="83" t="s">
        <v>1540</v>
      </c>
      <c r="L462" s="18"/>
      <c r="M462" s="18"/>
      <c r="N462" s="111"/>
      <c r="O462" s="18"/>
      <c r="P462" s="94"/>
      <c r="Q462" s="18"/>
      <c r="R462" s="18"/>
      <c r="T462" s="18"/>
      <c r="U462" s="18"/>
      <c r="V462" s="18"/>
      <c r="W462" s="18"/>
      <c r="X462" s="18"/>
      <c r="BB462" s="19"/>
      <c r="CX462" s="2"/>
    </row>
    <row r="463" spans="6:102" ht="13.5">
      <c r="F463" s="83">
        <v>490014</v>
      </c>
      <c r="G463" s="83" t="s">
        <v>259</v>
      </c>
      <c r="H463" s="83" t="s">
        <v>1913</v>
      </c>
      <c r="I463" s="83" t="s">
        <v>1851</v>
      </c>
      <c r="J463" s="83" t="s">
        <v>1541</v>
      </c>
      <c r="K463" s="83" t="s">
        <v>108</v>
      </c>
      <c r="L463" s="18"/>
      <c r="M463" s="18"/>
      <c r="N463" s="111"/>
      <c r="O463" s="18"/>
      <c r="P463" s="94"/>
      <c r="Q463" s="18"/>
      <c r="R463" s="18"/>
      <c r="T463" s="18"/>
      <c r="U463" s="18"/>
      <c r="V463" s="18"/>
      <c r="W463" s="18"/>
      <c r="X463" s="18"/>
      <c r="BB463" s="19"/>
      <c r="CX463" s="2"/>
    </row>
    <row r="464" spans="6:102" ht="13.5">
      <c r="F464" s="83">
        <v>490016</v>
      </c>
      <c r="G464" s="83" t="s">
        <v>1542</v>
      </c>
      <c r="H464" s="83" t="s">
        <v>1913</v>
      </c>
      <c r="I464" s="83" t="s">
        <v>1852</v>
      </c>
      <c r="J464" s="83" t="s">
        <v>1543</v>
      </c>
      <c r="K464" s="83" t="s">
        <v>1544</v>
      </c>
      <c r="L464" s="18"/>
      <c r="M464" s="18"/>
      <c r="N464" s="111"/>
      <c r="O464" s="18"/>
      <c r="P464" s="94"/>
      <c r="Q464" s="18"/>
      <c r="R464" s="18"/>
      <c r="T464" s="18"/>
      <c r="U464" s="18"/>
      <c r="V464" s="18"/>
      <c r="W464" s="18"/>
      <c r="X464" s="18"/>
      <c r="BB464" s="19"/>
      <c r="CX464" s="2"/>
    </row>
    <row r="465" spans="6:102" ht="13.5">
      <c r="F465" s="83">
        <v>490021</v>
      </c>
      <c r="G465" s="83" t="s">
        <v>1545</v>
      </c>
      <c r="H465" s="83" t="s">
        <v>1913</v>
      </c>
      <c r="I465" s="83" t="s">
        <v>1853</v>
      </c>
      <c r="J465" s="83" t="s">
        <v>1546</v>
      </c>
      <c r="K465" s="83" t="s">
        <v>1547</v>
      </c>
      <c r="L465" s="18"/>
      <c r="M465" s="18"/>
      <c r="N465" s="111"/>
      <c r="O465" s="18"/>
      <c r="P465" s="94"/>
      <c r="Q465" s="18"/>
      <c r="R465" s="18"/>
      <c r="T465" s="18"/>
      <c r="U465" s="18"/>
      <c r="V465" s="18"/>
      <c r="W465" s="18"/>
      <c r="X465" s="18"/>
      <c r="BB465" s="19"/>
      <c r="CX465" s="2"/>
    </row>
    <row r="466" spans="6:102" ht="13.5">
      <c r="F466" s="83">
        <v>490023</v>
      </c>
      <c r="G466" s="83" t="s">
        <v>1548</v>
      </c>
      <c r="H466" s="83" t="s">
        <v>1913</v>
      </c>
      <c r="I466" s="83" t="s">
        <v>1854</v>
      </c>
      <c r="J466" s="83" t="s">
        <v>1549</v>
      </c>
      <c r="K466" s="83" t="s">
        <v>1550</v>
      </c>
      <c r="L466" s="18"/>
      <c r="M466" s="18"/>
      <c r="N466" s="111"/>
      <c r="O466" s="18"/>
      <c r="P466" s="94"/>
      <c r="Q466" s="18"/>
      <c r="R466" s="18"/>
      <c r="T466" s="18"/>
      <c r="U466" s="18"/>
      <c r="V466" s="18"/>
      <c r="W466" s="18"/>
      <c r="X466" s="18"/>
      <c r="BB466" s="19"/>
      <c r="CX466" s="2"/>
    </row>
    <row r="467" spans="6:102" ht="13.5">
      <c r="F467" s="83">
        <v>490024</v>
      </c>
      <c r="G467" s="83" t="s">
        <v>1551</v>
      </c>
      <c r="H467" s="83" t="s">
        <v>1913</v>
      </c>
      <c r="I467" s="83" t="s">
        <v>1855</v>
      </c>
      <c r="J467" s="83" t="s">
        <v>1552</v>
      </c>
      <c r="K467" s="83" t="s">
        <v>110</v>
      </c>
      <c r="L467" s="18"/>
      <c r="M467" s="18"/>
      <c r="N467" s="111"/>
      <c r="O467" s="18"/>
      <c r="P467" s="94"/>
      <c r="Q467" s="18"/>
      <c r="R467" s="18"/>
      <c r="T467" s="18"/>
      <c r="U467" s="18"/>
      <c r="V467" s="18"/>
      <c r="W467" s="18"/>
      <c r="X467" s="18"/>
      <c r="BB467" s="19"/>
      <c r="CX467" s="2"/>
    </row>
    <row r="468" spans="6:102" ht="13.5">
      <c r="F468" s="83">
        <v>490028</v>
      </c>
      <c r="G468" s="83" t="s">
        <v>1553</v>
      </c>
      <c r="H468" s="83" t="s">
        <v>1913</v>
      </c>
      <c r="I468" s="83" t="s">
        <v>1856</v>
      </c>
      <c r="J468" s="83" t="s">
        <v>1554</v>
      </c>
      <c r="K468" s="83" t="s">
        <v>1555</v>
      </c>
      <c r="L468" s="18"/>
      <c r="M468" s="18"/>
      <c r="N468" s="111"/>
      <c r="O468" s="18"/>
      <c r="P468" s="94"/>
      <c r="Q468" s="18"/>
      <c r="R468" s="18"/>
      <c r="T468" s="18"/>
      <c r="U468" s="18"/>
      <c r="V468" s="18"/>
      <c r="W468" s="18"/>
      <c r="X468" s="18"/>
      <c r="BB468" s="19"/>
      <c r="CX468" s="2"/>
    </row>
    <row r="469" spans="6:102" ht="13.5">
      <c r="F469" s="83">
        <v>490041</v>
      </c>
      <c r="G469" s="83" t="s">
        <v>1556</v>
      </c>
      <c r="H469" s="83" t="s">
        <v>1913</v>
      </c>
      <c r="I469" s="83" t="s">
        <v>1857</v>
      </c>
      <c r="J469" s="83" t="s">
        <v>1557</v>
      </c>
      <c r="K469" s="83" t="s">
        <v>1558</v>
      </c>
      <c r="L469" s="18"/>
      <c r="M469" s="18"/>
      <c r="N469" s="111"/>
      <c r="O469" s="18"/>
      <c r="P469" s="94"/>
      <c r="Q469" s="18"/>
      <c r="R469" s="18"/>
      <c r="T469" s="18"/>
      <c r="U469" s="18"/>
      <c r="V469" s="18"/>
      <c r="W469" s="18"/>
      <c r="X469" s="18"/>
      <c r="BB469" s="19"/>
      <c r="CX469" s="2"/>
    </row>
    <row r="470" spans="6:102" ht="13.5">
      <c r="F470" s="83">
        <v>490043</v>
      </c>
      <c r="G470" s="83" t="s">
        <v>260</v>
      </c>
      <c r="H470" s="83" t="s">
        <v>1913</v>
      </c>
      <c r="I470" s="83" t="s">
        <v>1858</v>
      </c>
      <c r="J470" s="83" t="s">
        <v>1559</v>
      </c>
      <c r="K470" s="83" t="s">
        <v>112</v>
      </c>
      <c r="L470" s="18"/>
      <c r="M470" s="18"/>
      <c r="N470" s="111"/>
      <c r="O470" s="18"/>
      <c r="P470" s="94"/>
      <c r="Q470" s="18"/>
      <c r="R470" s="18"/>
      <c r="T470" s="18"/>
      <c r="U470" s="18"/>
      <c r="V470" s="18"/>
      <c r="W470" s="18"/>
      <c r="X470" s="18"/>
      <c r="BB470" s="19"/>
      <c r="CX470" s="2"/>
    </row>
    <row r="471" spans="6:102" ht="13.5">
      <c r="F471" s="83">
        <v>490044</v>
      </c>
      <c r="G471" s="83" t="s">
        <v>1560</v>
      </c>
      <c r="H471" s="83" t="s">
        <v>1913</v>
      </c>
      <c r="I471" s="83" t="s">
        <v>1859</v>
      </c>
      <c r="J471" s="83" t="s">
        <v>1561</v>
      </c>
      <c r="K471" s="83" t="s">
        <v>1562</v>
      </c>
      <c r="L471" s="18"/>
      <c r="M471" s="18"/>
      <c r="N471" s="111"/>
      <c r="O471" s="18"/>
      <c r="P471" s="94"/>
      <c r="Q471" s="18"/>
      <c r="R471" s="18"/>
      <c r="T471" s="18"/>
      <c r="U471" s="18"/>
      <c r="V471" s="18"/>
      <c r="W471" s="18"/>
      <c r="X471" s="18"/>
      <c r="BB471" s="19"/>
      <c r="CX471" s="2"/>
    </row>
    <row r="472" spans="6:102" ht="13.5">
      <c r="F472" s="83">
        <v>490048</v>
      </c>
      <c r="G472" s="83" t="s">
        <v>1563</v>
      </c>
      <c r="H472" s="83" t="s">
        <v>1913</v>
      </c>
      <c r="I472" s="83" t="s">
        <v>1860</v>
      </c>
      <c r="J472" s="83" t="s">
        <v>1564</v>
      </c>
      <c r="K472" s="83" t="s">
        <v>1565</v>
      </c>
      <c r="L472" s="18"/>
      <c r="M472" s="18"/>
      <c r="N472" s="111"/>
      <c r="O472" s="18"/>
      <c r="P472" s="94"/>
      <c r="Q472" s="18"/>
      <c r="R472" s="18"/>
      <c r="T472" s="18"/>
      <c r="U472" s="18"/>
      <c r="V472" s="18"/>
      <c r="W472" s="18"/>
      <c r="X472" s="18"/>
      <c r="BB472" s="19"/>
      <c r="CX472" s="2"/>
    </row>
    <row r="473" spans="6:102" ht="13.5">
      <c r="F473" s="83">
        <v>490049</v>
      </c>
      <c r="G473" s="83" t="s">
        <v>1566</v>
      </c>
      <c r="H473" s="83" t="s">
        <v>1913</v>
      </c>
      <c r="I473" s="83" t="s">
        <v>1861</v>
      </c>
      <c r="J473" s="83" t="s">
        <v>1567</v>
      </c>
      <c r="K473" s="83" t="s">
        <v>1568</v>
      </c>
      <c r="L473" s="18"/>
      <c r="M473" s="18"/>
      <c r="N473" s="111"/>
      <c r="O473" s="18"/>
      <c r="P473" s="94"/>
      <c r="Q473" s="18"/>
      <c r="R473" s="18"/>
      <c r="T473" s="18"/>
      <c r="U473" s="18"/>
      <c r="V473" s="18"/>
      <c r="W473" s="18"/>
      <c r="X473" s="18"/>
      <c r="BB473" s="19"/>
      <c r="CX473" s="2"/>
    </row>
    <row r="474" spans="6:102" ht="13.5">
      <c r="F474" s="83">
        <v>490051</v>
      </c>
      <c r="G474" s="83" t="s">
        <v>1569</v>
      </c>
      <c r="H474" s="83" t="s">
        <v>1913</v>
      </c>
      <c r="I474" s="83" t="s">
        <v>1862</v>
      </c>
      <c r="J474" s="83" t="s">
        <v>1570</v>
      </c>
      <c r="K474" s="83" t="s">
        <v>1571</v>
      </c>
      <c r="L474" s="18"/>
      <c r="M474" s="18"/>
      <c r="N474" s="111"/>
      <c r="O474" s="18"/>
      <c r="P474" s="94"/>
      <c r="Q474" s="18"/>
      <c r="R474" s="18"/>
      <c r="T474" s="18"/>
      <c r="U474" s="18"/>
      <c r="V474" s="18"/>
      <c r="W474" s="18"/>
      <c r="X474" s="18"/>
      <c r="BB474" s="19"/>
      <c r="CX474" s="2"/>
    </row>
    <row r="475" spans="6:102" ht="13.5">
      <c r="F475" s="83">
        <v>490053</v>
      </c>
      <c r="G475" s="83" t="s">
        <v>1572</v>
      </c>
      <c r="H475" s="83" t="s">
        <v>1913</v>
      </c>
      <c r="I475" s="83" t="s">
        <v>1863</v>
      </c>
      <c r="J475" s="83" t="s">
        <v>1573</v>
      </c>
      <c r="K475" s="83" t="s">
        <v>1574</v>
      </c>
      <c r="L475" s="18"/>
      <c r="M475" s="18"/>
      <c r="N475" s="111"/>
      <c r="O475" s="18"/>
      <c r="P475" s="94"/>
      <c r="Q475" s="18"/>
      <c r="R475" s="18"/>
      <c r="T475" s="18"/>
      <c r="U475" s="18"/>
      <c r="V475" s="18"/>
      <c r="W475" s="18"/>
      <c r="X475" s="18"/>
      <c r="BB475" s="19"/>
      <c r="CX475" s="2"/>
    </row>
    <row r="476" spans="6:102" ht="13.5">
      <c r="F476" s="83">
        <v>490062</v>
      </c>
      <c r="G476" s="83" t="s">
        <v>1575</v>
      </c>
      <c r="H476" s="83" t="s">
        <v>1913</v>
      </c>
      <c r="I476" s="83" t="s">
        <v>1864</v>
      </c>
      <c r="J476" s="83" t="s">
        <v>1576</v>
      </c>
      <c r="K476" s="83" t="s">
        <v>1577</v>
      </c>
      <c r="L476" s="18"/>
      <c r="M476" s="18"/>
      <c r="N476" s="111"/>
      <c r="O476" s="18"/>
      <c r="P476" s="94"/>
      <c r="Q476" s="18"/>
      <c r="R476" s="18"/>
      <c r="T476" s="18"/>
      <c r="U476" s="18"/>
      <c r="V476" s="18"/>
      <c r="W476" s="18"/>
      <c r="X476" s="18"/>
      <c r="BB476" s="19"/>
      <c r="CX476" s="2"/>
    </row>
    <row r="477" spans="6:102" ht="13.5">
      <c r="F477" s="83">
        <v>491003</v>
      </c>
      <c r="G477" s="83" t="s">
        <v>1578</v>
      </c>
      <c r="H477" s="83" t="s">
        <v>1913</v>
      </c>
      <c r="I477" s="83" t="s">
        <v>1865</v>
      </c>
      <c r="J477" s="83" t="s">
        <v>1579</v>
      </c>
      <c r="K477" s="83" t="s">
        <v>1580</v>
      </c>
      <c r="L477" s="18"/>
      <c r="M477" s="18"/>
      <c r="N477" s="111"/>
      <c r="O477" s="18"/>
      <c r="P477" s="94"/>
      <c r="Q477" s="18"/>
      <c r="R477" s="18"/>
      <c r="T477" s="18"/>
      <c r="U477" s="18"/>
      <c r="V477" s="18"/>
      <c r="W477" s="18"/>
      <c r="X477" s="18"/>
      <c r="BB477" s="19"/>
      <c r="CX477" s="2"/>
    </row>
    <row r="478" spans="6:102" ht="13.5">
      <c r="F478" s="83">
        <v>491013</v>
      </c>
      <c r="G478" s="83" t="s">
        <v>1581</v>
      </c>
      <c r="H478" s="83" t="s">
        <v>1913</v>
      </c>
      <c r="I478" s="83" t="s">
        <v>1866</v>
      </c>
      <c r="J478" s="83" t="s">
        <v>1582</v>
      </c>
      <c r="K478" s="83" t="s">
        <v>263</v>
      </c>
      <c r="L478" s="18"/>
      <c r="M478" s="18"/>
      <c r="N478" s="111"/>
      <c r="O478" s="18"/>
      <c r="P478" s="94"/>
      <c r="Q478" s="18"/>
      <c r="R478" s="18"/>
      <c r="T478" s="18"/>
      <c r="U478" s="18"/>
      <c r="V478" s="18"/>
      <c r="W478" s="18"/>
      <c r="X478" s="18"/>
      <c r="BB478" s="19"/>
      <c r="CX478" s="2"/>
    </row>
    <row r="479" spans="6:102" ht="13.5">
      <c r="F479" s="83">
        <v>492029</v>
      </c>
      <c r="G479" s="83" t="s">
        <v>1583</v>
      </c>
      <c r="H479" s="83" t="s">
        <v>1913</v>
      </c>
      <c r="I479" s="83" t="s">
        <v>1867</v>
      </c>
      <c r="J479" s="83" t="s">
        <v>1584</v>
      </c>
      <c r="K479" s="83" t="s">
        <v>1585</v>
      </c>
      <c r="L479" s="18"/>
      <c r="M479" s="18"/>
      <c r="N479" s="111"/>
      <c r="O479" s="18"/>
      <c r="P479" s="94"/>
      <c r="Q479" s="18"/>
      <c r="R479" s="18"/>
      <c r="T479" s="18"/>
      <c r="U479" s="18"/>
      <c r="V479" s="18"/>
      <c r="W479" s="18"/>
      <c r="X479" s="18"/>
      <c r="BB479" s="19"/>
      <c r="CX479" s="2"/>
    </row>
    <row r="480" spans="6:102" ht="13.5">
      <c r="F480" s="83">
        <v>492035</v>
      </c>
      <c r="G480" s="83" t="s">
        <v>1586</v>
      </c>
      <c r="H480" s="83" t="s">
        <v>1913</v>
      </c>
      <c r="I480" s="83" t="s">
        <v>1868</v>
      </c>
      <c r="J480" s="83" t="s">
        <v>1587</v>
      </c>
      <c r="K480" s="83" t="s">
        <v>1588</v>
      </c>
      <c r="L480" s="18"/>
      <c r="M480" s="18"/>
      <c r="N480" s="111"/>
      <c r="O480" s="18"/>
      <c r="P480" s="94"/>
      <c r="Q480" s="18"/>
      <c r="R480" s="18"/>
      <c r="T480" s="18"/>
      <c r="U480" s="18"/>
      <c r="V480" s="18"/>
      <c r="W480" s="18"/>
      <c r="X480" s="18"/>
      <c r="BB480" s="19"/>
      <c r="CX480" s="2"/>
    </row>
    <row r="481" spans="6:102" ht="13.5">
      <c r="F481" s="83">
        <v>492037</v>
      </c>
      <c r="G481" s="83" t="s">
        <v>1589</v>
      </c>
      <c r="H481" s="83" t="s">
        <v>1913</v>
      </c>
      <c r="I481" s="83" t="s">
        <v>1869</v>
      </c>
      <c r="J481" s="83" t="s">
        <v>1590</v>
      </c>
      <c r="K481" s="83" t="s">
        <v>1591</v>
      </c>
      <c r="L481" s="18"/>
      <c r="M481" s="18"/>
      <c r="N481" s="111"/>
      <c r="O481" s="18"/>
      <c r="P481" s="94"/>
      <c r="Q481" s="18"/>
      <c r="R481" s="18"/>
      <c r="T481" s="18"/>
      <c r="U481" s="18"/>
      <c r="V481" s="18"/>
      <c r="W481" s="18"/>
      <c r="X481" s="18"/>
      <c r="BB481" s="19"/>
      <c r="CX481" s="2"/>
    </row>
    <row r="482" spans="6:102" ht="13.5">
      <c r="F482" s="83">
        <v>492049</v>
      </c>
      <c r="G482" s="83" t="s">
        <v>1592</v>
      </c>
      <c r="H482" s="83" t="s">
        <v>1913</v>
      </c>
      <c r="I482" s="83" t="s">
        <v>1870</v>
      </c>
      <c r="J482" s="83" t="s">
        <v>1593</v>
      </c>
      <c r="K482" s="83" t="s">
        <v>1594</v>
      </c>
      <c r="L482" s="18"/>
      <c r="M482" s="18"/>
      <c r="N482" s="111"/>
      <c r="O482" s="18"/>
      <c r="P482" s="94"/>
      <c r="Q482" s="18"/>
      <c r="R482" s="18"/>
      <c r="T482" s="18"/>
      <c r="U482" s="18"/>
      <c r="V482" s="18"/>
      <c r="W482" s="18"/>
      <c r="X482" s="18"/>
      <c r="BB482" s="19"/>
      <c r="CX482" s="2"/>
    </row>
    <row r="483" spans="6:102" ht="13.5">
      <c r="F483" s="83">
        <v>492055</v>
      </c>
      <c r="G483" s="83" t="s">
        <v>1595</v>
      </c>
      <c r="H483" s="83" t="s">
        <v>1913</v>
      </c>
      <c r="I483" s="83" t="s">
        <v>1871</v>
      </c>
      <c r="J483" s="83" t="s">
        <v>1596</v>
      </c>
      <c r="K483" s="83" t="s">
        <v>1597</v>
      </c>
      <c r="L483" s="18"/>
      <c r="M483" s="18"/>
      <c r="N483" s="111"/>
      <c r="O483" s="18"/>
      <c r="P483" s="94"/>
      <c r="Q483" s="18"/>
      <c r="R483" s="18"/>
      <c r="T483" s="18"/>
      <c r="U483" s="18"/>
      <c r="V483" s="18"/>
      <c r="W483" s="18"/>
      <c r="X483" s="18"/>
      <c r="BB483" s="19"/>
      <c r="CX483" s="2"/>
    </row>
    <row r="484" spans="6:102" ht="13.5">
      <c r="F484" s="83">
        <v>492062</v>
      </c>
      <c r="G484" s="83" t="s">
        <v>1598</v>
      </c>
      <c r="H484" s="83" t="s">
        <v>1913</v>
      </c>
      <c r="I484" s="83" t="s">
        <v>1872</v>
      </c>
      <c r="J484" s="83" t="s">
        <v>1599</v>
      </c>
      <c r="K484" s="83" t="s">
        <v>1600</v>
      </c>
      <c r="L484" s="18"/>
      <c r="M484" s="18"/>
      <c r="N484" s="111"/>
      <c r="O484" s="18"/>
      <c r="P484" s="94"/>
      <c r="Q484" s="18"/>
      <c r="R484" s="18"/>
      <c r="T484" s="18"/>
      <c r="U484" s="18"/>
      <c r="V484" s="18"/>
      <c r="W484" s="18"/>
      <c r="X484" s="18"/>
      <c r="BB484" s="19"/>
      <c r="CX484" s="2"/>
    </row>
    <row r="485" spans="6:102" ht="13.5">
      <c r="F485" s="83">
        <v>492066</v>
      </c>
      <c r="G485" s="83" t="s">
        <v>1601</v>
      </c>
      <c r="H485" s="83" t="s">
        <v>1913</v>
      </c>
      <c r="I485" s="83" t="s">
        <v>1873</v>
      </c>
      <c r="J485" s="83" t="s">
        <v>1602</v>
      </c>
      <c r="K485" s="83" t="s">
        <v>1603</v>
      </c>
      <c r="L485" s="18"/>
      <c r="M485" s="18"/>
      <c r="N485" s="111"/>
      <c r="O485" s="18"/>
      <c r="P485" s="94"/>
      <c r="Q485" s="18"/>
      <c r="R485" s="18"/>
      <c r="T485" s="18"/>
      <c r="U485" s="18"/>
      <c r="V485" s="18"/>
      <c r="W485" s="18"/>
      <c r="X485" s="18"/>
      <c r="BB485" s="19"/>
      <c r="CX485" s="2"/>
    </row>
    <row r="486" spans="6:102" ht="13.5">
      <c r="F486" s="83">
        <v>492067</v>
      </c>
      <c r="G486" s="83" t="s">
        <v>1604</v>
      </c>
      <c r="H486" s="83" t="s">
        <v>1913</v>
      </c>
      <c r="I486" s="83" t="s">
        <v>1874</v>
      </c>
      <c r="J486" s="83" t="s">
        <v>1605</v>
      </c>
      <c r="K486" s="83" t="s">
        <v>1606</v>
      </c>
      <c r="L486" s="18"/>
      <c r="M486" s="18"/>
      <c r="N486" s="111"/>
      <c r="O486" s="18"/>
      <c r="P486" s="94"/>
      <c r="Q486" s="18"/>
      <c r="R486" s="18"/>
      <c r="T486" s="18"/>
      <c r="U486" s="18"/>
      <c r="V486" s="18"/>
      <c r="W486" s="18"/>
      <c r="X486" s="18"/>
      <c r="BB486" s="19"/>
      <c r="CX486" s="2"/>
    </row>
    <row r="487" spans="6:102" ht="13.5">
      <c r="F487" s="83">
        <v>492070</v>
      </c>
      <c r="G487" s="83" t="s">
        <v>1607</v>
      </c>
      <c r="H487" s="83" t="s">
        <v>1913</v>
      </c>
      <c r="I487" s="83" t="s">
        <v>1875</v>
      </c>
      <c r="J487" s="83" t="s">
        <v>1608</v>
      </c>
      <c r="K487" s="83" t="s">
        <v>1609</v>
      </c>
      <c r="L487" s="18"/>
      <c r="M487" s="18"/>
      <c r="N487" s="111"/>
      <c r="O487" s="18"/>
      <c r="P487" s="94"/>
      <c r="Q487" s="18"/>
      <c r="R487" s="18"/>
      <c r="T487" s="18"/>
      <c r="U487" s="18"/>
      <c r="V487" s="18"/>
      <c r="W487" s="18"/>
      <c r="X487" s="18"/>
      <c r="BB487" s="19"/>
      <c r="CX487" s="2"/>
    </row>
    <row r="488" spans="6:102" ht="13.5">
      <c r="F488" s="83">
        <v>492089</v>
      </c>
      <c r="G488" s="83" t="s">
        <v>1610</v>
      </c>
      <c r="H488" s="83" t="s">
        <v>1913</v>
      </c>
      <c r="I488" s="83" t="s">
        <v>1876</v>
      </c>
      <c r="J488" s="83" t="s">
        <v>1611</v>
      </c>
      <c r="K488" s="83" t="s">
        <v>1612</v>
      </c>
      <c r="L488" s="18"/>
      <c r="M488" s="18"/>
      <c r="N488" s="111"/>
      <c r="O488" s="18"/>
      <c r="P488" s="94"/>
      <c r="Q488" s="18"/>
      <c r="R488" s="18"/>
      <c r="T488" s="18"/>
      <c r="U488" s="18"/>
      <c r="V488" s="18"/>
      <c r="W488" s="18"/>
      <c r="X488" s="18"/>
      <c r="BB488" s="19"/>
      <c r="CX488" s="2"/>
    </row>
    <row r="489" spans="6:102" ht="13.5">
      <c r="F489" s="83">
        <v>492090</v>
      </c>
      <c r="G489" s="83" t="s">
        <v>1613</v>
      </c>
      <c r="H489" s="83" t="s">
        <v>1913</v>
      </c>
      <c r="I489" s="83" t="s">
        <v>1877</v>
      </c>
      <c r="J489" s="83" t="s">
        <v>1614</v>
      </c>
      <c r="K489" s="83" t="s">
        <v>1615</v>
      </c>
      <c r="L489" s="18"/>
      <c r="M489" s="18"/>
      <c r="N489" s="111"/>
      <c r="O489" s="18"/>
      <c r="P489" s="94"/>
      <c r="Q489" s="18"/>
      <c r="R489" s="18"/>
      <c r="T489" s="18"/>
      <c r="U489" s="18"/>
      <c r="V489" s="18"/>
      <c r="W489" s="18"/>
      <c r="X489" s="18"/>
      <c r="BB489" s="19"/>
      <c r="CX489" s="2"/>
    </row>
    <row r="490" spans="6:102" ht="13.5">
      <c r="F490" s="83">
        <v>492105</v>
      </c>
      <c r="G490" s="83" t="s">
        <v>1616</v>
      </c>
      <c r="H490" s="83" t="s">
        <v>1913</v>
      </c>
      <c r="I490" s="83" t="s">
        <v>1878</v>
      </c>
      <c r="J490" s="83" t="s">
        <v>1617</v>
      </c>
      <c r="K490" s="83" t="s">
        <v>1618</v>
      </c>
      <c r="L490" s="18"/>
      <c r="M490" s="18"/>
      <c r="N490" s="111"/>
      <c r="O490" s="18"/>
      <c r="P490" s="94"/>
      <c r="Q490" s="18"/>
      <c r="R490" s="18"/>
      <c r="T490" s="18"/>
      <c r="U490" s="18"/>
      <c r="V490" s="18"/>
      <c r="W490" s="18"/>
      <c r="X490" s="18"/>
      <c r="BB490" s="19"/>
      <c r="CX490" s="2"/>
    </row>
    <row r="491" spans="6:102" ht="13.5">
      <c r="F491" s="83">
        <v>492109</v>
      </c>
      <c r="G491" s="83" t="s">
        <v>1619</v>
      </c>
      <c r="H491" s="83" t="s">
        <v>1913</v>
      </c>
      <c r="I491" s="83" t="s">
        <v>1879</v>
      </c>
      <c r="J491" s="83" t="s">
        <v>1620</v>
      </c>
      <c r="K491" s="83" t="s">
        <v>1621</v>
      </c>
      <c r="L491" s="18"/>
      <c r="M491" s="18"/>
      <c r="N491" s="111"/>
      <c r="O491" s="18"/>
      <c r="P491" s="94"/>
      <c r="Q491" s="18"/>
      <c r="R491" s="18"/>
      <c r="T491" s="18"/>
      <c r="U491" s="18"/>
      <c r="V491" s="18"/>
      <c r="W491" s="18"/>
      <c r="X491" s="18"/>
      <c r="BB491" s="19"/>
      <c r="CX491" s="2"/>
    </row>
    <row r="492" spans="6:102" ht="13.5">
      <c r="F492" s="83">
        <v>492114</v>
      </c>
      <c r="G492" s="83" t="s">
        <v>266</v>
      </c>
      <c r="H492" s="83" t="s">
        <v>1913</v>
      </c>
      <c r="I492" s="83" t="s">
        <v>1880</v>
      </c>
      <c r="J492" s="83" t="s">
        <v>1622</v>
      </c>
      <c r="K492" s="83" t="s">
        <v>118</v>
      </c>
      <c r="L492" s="18"/>
      <c r="M492" s="18"/>
      <c r="N492" s="111"/>
      <c r="O492" s="18"/>
      <c r="P492" s="94"/>
      <c r="Q492" s="18"/>
      <c r="R492" s="18"/>
      <c r="T492" s="18"/>
      <c r="U492" s="18"/>
      <c r="V492" s="18"/>
      <c r="W492" s="18"/>
      <c r="X492" s="18"/>
      <c r="BB492" s="19"/>
      <c r="CX492" s="2"/>
    </row>
    <row r="493" spans="6:102" ht="13.5">
      <c r="F493" s="83">
        <v>492116</v>
      </c>
      <c r="G493" s="83" t="s">
        <v>1623</v>
      </c>
      <c r="H493" s="83" t="s">
        <v>1913</v>
      </c>
      <c r="I493" s="83" t="s">
        <v>1881</v>
      </c>
      <c r="J493" s="83" t="s">
        <v>1624</v>
      </c>
      <c r="K493" s="83" t="s">
        <v>267</v>
      </c>
      <c r="L493" s="18"/>
      <c r="M493" s="18"/>
      <c r="N493" s="111"/>
      <c r="O493" s="18"/>
      <c r="P493" s="94"/>
      <c r="Q493" s="18"/>
      <c r="R493" s="18"/>
      <c r="T493" s="18"/>
      <c r="U493" s="18"/>
      <c r="V493" s="18"/>
      <c r="W493" s="18"/>
      <c r="X493" s="18"/>
      <c r="BB493" s="19"/>
      <c r="CX493" s="2"/>
    </row>
    <row r="494" spans="6:102" ht="13.5">
      <c r="F494" s="83">
        <v>492123</v>
      </c>
      <c r="G494" s="83" t="s">
        <v>270</v>
      </c>
      <c r="H494" s="83" t="s">
        <v>1913</v>
      </c>
      <c r="I494" s="83" t="s">
        <v>1882</v>
      </c>
      <c r="J494" s="83" t="s">
        <v>1625</v>
      </c>
      <c r="K494" s="83" t="s">
        <v>122</v>
      </c>
      <c r="L494" s="18"/>
      <c r="M494" s="18"/>
      <c r="N494" s="111"/>
      <c r="O494" s="18"/>
      <c r="P494" s="94"/>
      <c r="Q494" s="18"/>
      <c r="R494" s="18"/>
      <c r="T494" s="18"/>
      <c r="U494" s="18"/>
      <c r="V494" s="18"/>
      <c r="W494" s="18"/>
      <c r="X494" s="18"/>
      <c r="BB494" s="19"/>
      <c r="CX494" s="2"/>
    </row>
    <row r="495" spans="6:102" ht="13.5">
      <c r="F495" s="83">
        <v>492126</v>
      </c>
      <c r="G495" s="83" t="s">
        <v>1626</v>
      </c>
      <c r="H495" s="83" t="s">
        <v>1913</v>
      </c>
      <c r="I495" s="83" t="s">
        <v>1883</v>
      </c>
      <c r="J495" s="83" t="s">
        <v>1627</v>
      </c>
      <c r="K495" s="83" t="s">
        <v>147</v>
      </c>
      <c r="L495" s="18"/>
      <c r="M495" s="18"/>
      <c r="N495" s="111"/>
      <c r="O495" s="18"/>
      <c r="P495" s="94"/>
      <c r="Q495" s="18"/>
      <c r="R495" s="18"/>
      <c r="T495" s="18"/>
      <c r="U495" s="18"/>
      <c r="V495" s="18"/>
      <c r="W495" s="18"/>
      <c r="X495" s="18"/>
      <c r="BB495" s="19"/>
      <c r="CX495" s="2"/>
    </row>
    <row r="496" spans="6:102" ht="13.5">
      <c r="F496" s="83">
        <v>492133</v>
      </c>
      <c r="G496" s="83" t="s">
        <v>1628</v>
      </c>
      <c r="H496" s="83" t="s">
        <v>1913</v>
      </c>
      <c r="I496" s="83" t="s">
        <v>1884</v>
      </c>
      <c r="J496" s="83" t="s">
        <v>1629</v>
      </c>
      <c r="K496" s="83" t="s">
        <v>1630</v>
      </c>
      <c r="L496" s="18"/>
      <c r="M496" s="18"/>
      <c r="N496" s="111"/>
      <c r="O496" s="18"/>
      <c r="P496" s="94"/>
      <c r="Q496" s="18"/>
      <c r="R496" s="18"/>
      <c r="T496" s="18"/>
      <c r="U496" s="18"/>
      <c r="V496" s="18"/>
      <c r="W496" s="18"/>
      <c r="X496" s="18"/>
      <c r="BB496" s="19"/>
      <c r="CX496" s="2"/>
    </row>
    <row r="497" spans="6:102" ht="13.5">
      <c r="F497" s="83">
        <v>492142</v>
      </c>
      <c r="G497" s="83" t="s">
        <v>1631</v>
      </c>
      <c r="H497" s="83" t="s">
        <v>1913</v>
      </c>
      <c r="I497" s="83" t="s">
        <v>1885</v>
      </c>
      <c r="J497" s="83" t="s">
        <v>1632</v>
      </c>
      <c r="K497" s="83" t="s">
        <v>1633</v>
      </c>
      <c r="L497" s="18"/>
      <c r="M497" s="18"/>
      <c r="N497" s="111"/>
      <c r="O497" s="18"/>
      <c r="P497" s="94"/>
      <c r="Q497" s="18"/>
      <c r="R497" s="18"/>
      <c r="T497" s="18"/>
      <c r="U497" s="18"/>
      <c r="V497" s="18"/>
      <c r="W497" s="18"/>
      <c r="X497" s="18"/>
      <c r="BB497" s="19"/>
      <c r="CX497" s="2"/>
    </row>
    <row r="498" spans="6:102" ht="13.5">
      <c r="F498" s="83">
        <v>492157</v>
      </c>
      <c r="G498" s="83" t="s">
        <v>281</v>
      </c>
      <c r="H498" s="83" t="s">
        <v>1913</v>
      </c>
      <c r="I498" s="83" t="s">
        <v>1886</v>
      </c>
      <c r="J498" s="83" t="s">
        <v>1634</v>
      </c>
      <c r="K498" s="83" t="s">
        <v>1635</v>
      </c>
      <c r="L498" s="18"/>
      <c r="M498" s="18"/>
      <c r="N498" s="111"/>
      <c r="O498" s="18"/>
      <c r="P498" s="94"/>
      <c r="Q498" s="18"/>
      <c r="R498" s="18"/>
      <c r="T498" s="18"/>
      <c r="U498" s="18"/>
      <c r="V498" s="18"/>
      <c r="W498" s="18"/>
      <c r="X498" s="18"/>
      <c r="BB498" s="19"/>
      <c r="CX498" s="2"/>
    </row>
    <row r="499" spans="6:102" ht="13.5">
      <c r="F499" s="83">
        <v>492161</v>
      </c>
      <c r="G499" s="83" t="s">
        <v>1636</v>
      </c>
      <c r="H499" s="83" t="s">
        <v>1913</v>
      </c>
      <c r="I499" s="83" t="s">
        <v>1887</v>
      </c>
      <c r="J499" s="83" t="s">
        <v>1637</v>
      </c>
      <c r="K499" s="83" t="s">
        <v>1638</v>
      </c>
      <c r="L499" s="18"/>
      <c r="M499" s="18"/>
      <c r="N499" s="111"/>
      <c r="O499" s="18"/>
      <c r="P499" s="94"/>
      <c r="Q499" s="18"/>
      <c r="R499" s="18"/>
      <c r="T499" s="18"/>
      <c r="U499" s="18"/>
      <c r="V499" s="18"/>
      <c r="W499" s="18"/>
      <c r="X499" s="18"/>
      <c r="BB499" s="19"/>
      <c r="CX499" s="2"/>
    </row>
    <row r="500" spans="6:102" ht="13.5">
      <c r="F500" s="83">
        <v>492165</v>
      </c>
      <c r="G500" s="83" t="s">
        <v>1639</v>
      </c>
      <c r="H500" s="83" t="s">
        <v>1913</v>
      </c>
      <c r="I500" s="83" t="s">
        <v>1888</v>
      </c>
      <c r="J500" s="83" t="s">
        <v>1640</v>
      </c>
      <c r="K500" s="83" t="s">
        <v>1641</v>
      </c>
      <c r="L500" s="18"/>
      <c r="M500" s="18"/>
      <c r="N500" s="111"/>
      <c r="O500" s="18"/>
      <c r="P500" s="94"/>
      <c r="Q500" s="18"/>
      <c r="R500" s="18"/>
      <c r="T500" s="18"/>
      <c r="U500" s="18"/>
      <c r="V500" s="18"/>
      <c r="W500" s="18"/>
      <c r="X500" s="18"/>
      <c r="BB500" s="19"/>
      <c r="CX500" s="2"/>
    </row>
    <row r="501" spans="6:102" ht="13.5">
      <c r="F501" s="83">
        <v>492168</v>
      </c>
      <c r="G501" s="83" t="s">
        <v>1642</v>
      </c>
      <c r="H501" s="83" t="s">
        <v>1913</v>
      </c>
      <c r="I501" s="83" t="s">
        <v>1889</v>
      </c>
      <c r="J501" s="83" t="s">
        <v>1643</v>
      </c>
      <c r="K501" s="83" t="s">
        <v>1644</v>
      </c>
      <c r="L501" s="18"/>
      <c r="M501" s="18"/>
      <c r="N501" s="111"/>
      <c r="O501" s="18"/>
      <c r="P501" s="94"/>
      <c r="Q501" s="18"/>
      <c r="R501" s="18"/>
      <c r="T501" s="18"/>
      <c r="U501" s="18"/>
      <c r="V501" s="18"/>
      <c r="W501" s="18"/>
      <c r="X501" s="18"/>
      <c r="BB501" s="19"/>
      <c r="CX501" s="2"/>
    </row>
    <row r="502" spans="6:102" ht="13.5">
      <c r="F502" s="83">
        <v>492173</v>
      </c>
      <c r="G502" s="83" t="s">
        <v>1645</v>
      </c>
      <c r="H502" s="83" t="s">
        <v>1913</v>
      </c>
      <c r="I502" s="83" t="s">
        <v>1890</v>
      </c>
      <c r="J502" s="83" t="s">
        <v>1646</v>
      </c>
      <c r="K502" s="83" t="s">
        <v>1647</v>
      </c>
      <c r="L502" s="18"/>
      <c r="M502" s="18"/>
      <c r="N502" s="111"/>
      <c r="O502" s="18"/>
      <c r="P502" s="94"/>
      <c r="Q502" s="18"/>
      <c r="R502" s="18"/>
      <c r="T502" s="18"/>
      <c r="U502" s="18"/>
      <c r="V502" s="18"/>
      <c r="W502" s="18"/>
      <c r="X502" s="18"/>
      <c r="BB502" s="19"/>
      <c r="CX502" s="2"/>
    </row>
    <row r="503" spans="6:102" ht="13.5">
      <c r="F503" s="83">
        <v>492174</v>
      </c>
      <c r="G503" s="83" t="s">
        <v>1648</v>
      </c>
      <c r="H503" s="83" t="s">
        <v>1913</v>
      </c>
      <c r="I503" s="83" t="s">
        <v>1891</v>
      </c>
      <c r="J503" s="83" t="s">
        <v>1649</v>
      </c>
      <c r="K503" s="83" t="s">
        <v>1650</v>
      </c>
      <c r="L503" s="18"/>
      <c r="M503" s="18"/>
      <c r="N503" s="111"/>
      <c r="O503" s="18"/>
      <c r="P503" s="94"/>
      <c r="Q503" s="18"/>
      <c r="R503" s="18"/>
      <c r="T503" s="18"/>
      <c r="U503" s="18"/>
      <c r="V503" s="18"/>
      <c r="W503" s="18"/>
      <c r="X503" s="18"/>
      <c r="BB503" s="19"/>
      <c r="CX503" s="2"/>
    </row>
    <row r="504" spans="6:102" ht="13.5">
      <c r="F504" s="83">
        <v>492177</v>
      </c>
      <c r="G504" s="83" t="s">
        <v>1651</v>
      </c>
      <c r="H504" s="83" t="s">
        <v>1913</v>
      </c>
      <c r="I504" s="83" t="s">
        <v>1892</v>
      </c>
      <c r="J504" s="83" t="s">
        <v>1652</v>
      </c>
      <c r="K504" s="83" t="s">
        <v>1653</v>
      </c>
      <c r="L504" s="18"/>
      <c r="M504" s="18"/>
      <c r="N504" s="111"/>
      <c r="O504" s="18"/>
      <c r="P504" s="94"/>
      <c r="Q504" s="18"/>
      <c r="R504" s="18"/>
      <c r="T504" s="18"/>
      <c r="U504" s="18"/>
      <c r="V504" s="18"/>
      <c r="W504" s="18"/>
      <c r="X504" s="18"/>
      <c r="BB504" s="19"/>
      <c r="CX504" s="2"/>
    </row>
    <row r="505" spans="6:102" ht="13.5">
      <c r="F505" s="83">
        <v>492184</v>
      </c>
      <c r="G505" s="83" t="s">
        <v>273</v>
      </c>
      <c r="H505" s="83" t="s">
        <v>1913</v>
      </c>
      <c r="I505" s="83" t="s">
        <v>1893</v>
      </c>
      <c r="J505" s="83" t="s">
        <v>1654</v>
      </c>
      <c r="K505" s="83" t="s">
        <v>128</v>
      </c>
      <c r="L505" s="18"/>
      <c r="M505" s="18"/>
      <c r="N505" s="111"/>
      <c r="O505" s="18"/>
      <c r="P505" s="94"/>
      <c r="Q505" s="18"/>
      <c r="R505" s="18"/>
      <c r="T505" s="18"/>
      <c r="U505" s="18"/>
      <c r="V505" s="18"/>
      <c r="W505" s="18"/>
      <c r="X505" s="18"/>
      <c r="BB505" s="19"/>
      <c r="CX505" s="2"/>
    </row>
    <row r="506" spans="6:102" ht="13.5">
      <c r="F506" s="83">
        <v>492185</v>
      </c>
      <c r="G506" s="83" t="s">
        <v>1655</v>
      </c>
      <c r="H506" s="83" t="s">
        <v>1913</v>
      </c>
      <c r="I506" s="83" t="s">
        <v>1894</v>
      </c>
      <c r="J506" s="83" t="s">
        <v>1656</v>
      </c>
      <c r="K506" s="83" t="s">
        <v>1657</v>
      </c>
      <c r="L506" s="18"/>
      <c r="M506" s="18"/>
      <c r="N506" s="111"/>
      <c r="O506" s="18"/>
      <c r="P506" s="94"/>
      <c r="Q506" s="18"/>
      <c r="R506" s="18"/>
      <c r="T506" s="18"/>
      <c r="U506" s="18"/>
      <c r="V506" s="18"/>
      <c r="W506" s="18"/>
      <c r="X506" s="18"/>
      <c r="BB506" s="19"/>
      <c r="CX506" s="2"/>
    </row>
    <row r="507" spans="6:102" ht="13.5">
      <c r="F507" s="83">
        <v>492189</v>
      </c>
      <c r="G507" s="83" t="s">
        <v>1658</v>
      </c>
      <c r="H507" s="83" t="s">
        <v>1913</v>
      </c>
      <c r="I507" s="83" t="s">
        <v>1895</v>
      </c>
      <c r="J507" s="83" t="s">
        <v>1659</v>
      </c>
      <c r="K507" s="83" t="s">
        <v>1660</v>
      </c>
      <c r="L507" s="18"/>
      <c r="M507" s="18"/>
      <c r="N507" s="111"/>
      <c r="O507" s="18"/>
      <c r="P507" s="94"/>
      <c r="Q507" s="18"/>
      <c r="R507" s="18"/>
      <c r="T507" s="18"/>
      <c r="U507" s="18"/>
      <c r="V507" s="18"/>
      <c r="W507" s="18"/>
      <c r="X507" s="18"/>
      <c r="BB507" s="19"/>
      <c r="CX507" s="2"/>
    </row>
    <row r="508" spans="6:102" ht="13.5">
      <c r="F508" s="83">
        <v>492195</v>
      </c>
      <c r="G508" s="83" t="s">
        <v>274</v>
      </c>
      <c r="H508" s="83" t="s">
        <v>1913</v>
      </c>
      <c r="I508" s="83" t="s">
        <v>1896</v>
      </c>
      <c r="J508" s="83" t="s">
        <v>1661</v>
      </c>
      <c r="K508" s="83" t="s">
        <v>130</v>
      </c>
      <c r="L508" s="18"/>
      <c r="M508" s="18"/>
      <c r="N508" s="111"/>
      <c r="O508" s="18"/>
      <c r="P508" s="94"/>
      <c r="Q508" s="18"/>
      <c r="R508" s="18"/>
      <c r="T508" s="18"/>
      <c r="U508" s="18"/>
      <c r="V508" s="18"/>
      <c r="W508" s="18"/>
      <c r="X508" s="18"/>
      <c r="BB508" s="19"/>
      <c r="CX508" s="2"/>
    </row>
    <row r="509" spans="6:102" ht="13.5">
      <c r="F509" s="83">
        <v>492199</v>
      </c>
      <c r="G509" s="83" t="s">
        <v>275</v>
      </c>
      <c r="H509" s="83" t="s">
        <v>1913</v>
      </c>
      <c r="I509" s="83" t="s">
        <v>1897</v>
      </c>
      <c r="J509" s="83" t="s">
        <v>1662</v>
      </c>
      <c r="K509" s="83" t="s">
        <v>132</v>
      </c>
      <c r="L509" s="18"/>
      <c r="M509" s="18"/>
      <c r="N509" s="111"/>
      <c r="O509" s="18"/>
      <c r="P509" s="94"/>
      <c r="Q509" s="18"/>
      <c r="R509" s="18"/>
      <c r="T509" s="18"/>
      <c r="U509" s="18"/>
      <c r="V509" s="18"/>
      <c r="W509" s="18"/>
      <c r="X509" s="18"/>
      <c r="BB509" s="19"/>
      <c r="CX509" s="2"/>
    </row>
    <row r="510" spans="6:102" ht="13.5">
      <c r="F510" s="83">
        <v>492200</v>
      </c>
      <c r="G510" s="83" t="s">
        <v>276</v>
      </c>
      <c r="H510" s="83" t="s">
        <v>1913</v>
      </c>
      <c r="I510" s="83" t="s">
        <v>1898</v>
      </c>
      <c r="J510" s="83" t="s">
        <v>1663</v>
      </c>
      <c r="K510" s="83" t="s">
        <v>134</v>
      </c>
      <c r="L510" s="18"/>
      <c r="M510" s="18"/>
      <c r="N510" s="111"/>
      <c r="O510" s="18"/>
      <c r="P510" s="94"/>
      <c r="Q510" s="18"/>
      <c r="R510" s="18"/>
      <c r="T510" s="18"/>
      <c r="U510" s="18"/>
      <c r="V510" s="18"/>
      <c r="W510" s="18"/>
      <c r="X510" s="18"/>
      <c r="BB510" s="19"/>
      <c r="CX510" s="2"/>
    </row>
    <row r="511" spans="6:102" ht="13.5">
      <c r="F511" s="83">
        <v>492207</v>
      </c>
      <c r="G511" s="83" t="s">
        <v>1664</v>
      </c>
      <c r="H511" s="83" t="s">
        <v>1913</v>
      </c>
      <c r="I511" s="83" t="s">
        <v>1899</v>
      </c>
      <c r="J511" s="83" t="s">
        <v>1665</v>
      </c>
      <c r="K511" s="83" t="s">
        <v>1666</v>
      </c>
      <c r="L511" s="18"/>
      <c r="M511" s="18"/>
      <c r="N511" s="111"/>
      <c r="O511" s="18"/>
      <c r="P511" s="94"/>
      <c r="Q511" s="18"/>
      <c r="R511" s="18"/>
      <c r="T511" s="18"/>
      <c r="U511" s="18"/>
      <c r="V511" s="18"/>
      <c r="W511" s="18"/>
      <c r="X511" s="18"/>
      <c r="BB511" s="19"/>
      <c r="CX511" s="2"/>
    </row>
    <row r="512" spans="6:102" ht="13.5">
      <c r="F512" s="83">
        <v>492213</v>
      </c>
      <c r="G512" s="83" t="s">
        <v>1667</v>
      </c>
      <c r="H512" s="83" t="s">
        <v>1913</v>
      </c>
      <c r="I512" s="83" t="s">
        <v>1900</v>
      </c>
      <c r="J512" s="83" t="s">
        <v>1668</v>
      </c>
      <c r="K512" s="83" t="s">
        <v>1669</v>
      </c>
      <c r="L512" s="18"/>
      <c r="M512" s="18"/>
      <c r="N512" s="111"/>
      <c r="O512" s="18"/>
      <c r="P512" s="94"/>
      <c r="Q512" s="18"/>
      <c r="R512" s="18"/>
      <c r="T512" s="18"/>
      <c r="U512" s="18"/>
      <c r="V512" s="18"/>
      <c r="W512" s="18"/>
      <c r="X512" s="18"/>
      <c r="BB512" s="19"/>
      <c r="CX512" s="2"/>
    </row>
    <row r="513" spans="6:102" ht="13.5">
      <c r="F513" s="83">
        <v>492218</v>
      </c>
      <c r="G513" s="83" t="s">
        <v>1670</v>
      </c>
      <c r="H513" s="83" t="s">
        <v>1913</v>
      </c>
      <c r="I513" s="83" t="s">
        <v>1901</v>
      </c>
      <c r="J513" s="83" t="s">
        <v>1671</v>
      </c>
      <c r="K513" s="83" t="s">
        <v>1672</v>
      </c>
      <c r="L513" s="18"/>
      <c r="M513" s="18"/>
      <c r="N513" s="111"/>
      <c r="O513" s="18"/>
      <c r="P513" s="94"/>
      <c r="Q513" s="18"/>
      <c r="R513" s="18"/>
      <c r="T513" s="18"/>
      <c r="U513" s="18"/>
      <c r="V513" s="18"/>
      <c r="W513" s="18"/>
      <c r="X513" s="18"/>
      <c r="BB513" s="19"/>
      <c r="CX513" s="2"/>
    </row>
    <row r="514" spans="6:102" ht="13.5">
      <c r="F514" s="83">
        <v>492221</v>
      </c>
      <c r="G514" s="83" t="s">
        <v>1673</v>
      </c>
      <c r="H514" s="83" t="s">
        <v>1913</v>
      </c>
      <c r="I514" s="83" t="s">
        <v>1902</v>
      </c>
      <c r="J514" s="83" t="s">
        <v>1674</v>
      </c>
      <c r="K514" s="83" t="s">
        <v>1675</v>
      </c>
      <c r="L514" s="18"/>
      <c r="M514" s="18"/>
      <c r="N514" s="111"/>
      <c r="O514" s="18"/>
      <c r="P514" s="94"/>
      <c r="Q514" s="18"/>
      <c r="R514" s="18"/>
      <c r="T514" s="18"/>
      <c r="U514" s="18"/>
      <c r="V514" s="18"/>
      <c r="W514" s="18"/>
      <c r="X514" s="18"/>
      <c r="BB514" s="19"/>
      <c r="CX514" s="2"/>
    </row>
    <row r="515" spans="6:102" ht="13.5">
      <c r="F515" s="83">
        <v>492232</v>
      </c>
      <c r="G515" s="83" t="s">
        <v>1676</v>
      </c>
      <c r="H515" s="83" t="s">
        <v>1913</v>
      </c>
      <c r="I515" s="83" t="s">
        <v>1903</v>
      </c>
      <c r="J515" s="83" t="s">
        <v>1677</v>
      </c>
      <c r="K515" s="83" t="s">
        <v>1678</v>
      </c>
      <c r="L515" s="18"/>
      <c r="M515" s="18"/>
      <c r="N515" s="111"/>
      <c r="O515" s="18"/>
      <c r="P515" s="94"/>
      <c r="Q515" s="18"/>
      <c r="R515" s="18"/>
      <c r="T515" s="18"/>
      <c r="U515" s="18"/>
      <c r="V515" s="18"/>
      <c r="W515" s="18"/>
      <c r="X515" s="18"/>
      <c r="BB515" s="19"/>
      <c r="CX515" s="2"/>
    </row>
    <row r="516" spans="6:102" ht="13.5">
      <c r="F516" s="83">
        <v>492237</v>
      </c>
      <c r="G516" s="83" t="s">
        <v>1679</v>
      </c>
      <c r="H516" s="83" t="s">
        <v>1913</v>
      </c>
      <c r="I516" s="83" t="s">
        <v>1904</v>
      </c>
      <c r="J516" s="83" t="s">
        <v>1680</v>
      </c>
      <c r="K516" s="83" t="s">
        <v>1681</v>
      </c>
      <c r="L516" s="18"/>
      <c r="M516" s="18"/>
      <c r="N516" s="111"/>
      <c r="O516" s="18"/>
      <c r="P516" s="94"/>
      <c r="Q516" s="18"/>
      <c r="R516" s="18"/>
      <c r="T516" s="18"/>
      <c r="U516" s="18"/>
      <c r="V516" s="18"/>
      <c r="W516" s="18"/>
      <c r="X516" s="18"/>
      <c r="BB516" s="19"/>
      <c r="CX516" s="2"/>
    </row>
    <row r="517" spans="6:102" ht="13.5">
      <c r="F517" s="83">
        <v>492273</v>
      </c>
      <c r="G517" s="83" t="s">
        <v>1682</v>
      </c>
      <c r="H517" s="83" t="s">
        <v>1913</v>
      </c>
      <c r="I517" s="83" t="s">
        <v>1905</v>
      </c>
      <c r="J517" s="83" t="s">
        <v>1683</v>
      </c>
      <c r="K517" s="83" t="s">
        <v>1684</v>
      </c>
      <c r="L517" s="18"/>
      <c r="M517" s="18"/>
      <c r="N517" s="111"/>
      <c r="O517" s="18"/>
      <c r="P517" s="94"/>
      <c r="Q517" s="18"/>
      <c r="R517" s="18"/>
      <c r="T517" s="18"/>
      <c r="U517" s="18"/>
      <c r="V517" s="18"/>
      <c r="W517" s="18"/>
      <c r="X517" s="18"/>
      <c r="BB517" s="19"/>
      <c r="CX517" s="2"/>
    </row>
    <row r="518" spans="6:102" ht="13.5">
      <c r="F518" s="83">
        <v>492333</v>
      </c>
      <c r="G518" s="83" t="s">
        <v>1685</v>
      </c>
      <c r="H518" s="83" t="s">
        <v>1913</v>
      </c>
      <c r="I518" s="83" t="s">
        <v>1906</v>
      </c>
      <c r="J518" s="83" t="s">
        <v>1686</v>
      </c>
      <c r="K518" s="83" t="s">
        <v>1687</v>
      </c>
      <c r="L518" s="18"/>
      <c r="M518" s="18"/>
      <c r="N518" s="111"/>
      <c r="O518" s="18"/>
      <c r="P518" s="94"/>
      <c r="Q518" s="18"/>
      <c r="R518" s="18"/>
      <c r="T518" s="18"/>
      <c r="U518" s="18"/>
      <c r="V518" s="18"/>
      <c r="W518" s="18"/>
      <c r="X518" s="18"/>
      <c r="BB518" s="19"/>
      <c r="CX518" s="2"/>
    </row>
    <row r="519" spans="6:102" ht="13.5">
      <c r="F519" s="83">
        <v>492337</v>
      </c>
      <c r="G519" s="83" t="s">
        <v>1688</v>
      </c>
      <c r="H519" s="83" t="s">
        <v>1913</v>
      </c>
      <c r="I519" s="83" t="s">
        <v>1907</v>
      </c>
      <c r="J519" s="83" t="s">
        <v>1689</v>
      </c>
      <c r="K519" s="83" t="s">
        <v>1690</v>
      </c>
      <c r="L519" s="18"/>
      <c r="M519" s="18"/>
      <c r="N519" s="111"/>
      <c r="O519" s="18"/>
      <c r="P519" s="94"/>
      <c r="Q519" s="18"/>
      <c r="R519" s="18"/>
      <c r="T519" s="18"/>
      <c r="U519" s="18"/>
      <c r="V519" s="18"/>
      <c r="W519" s="18"/>
      <c r="X519" s="18"/>
      <c r="BB519" s="19"/>
      <c r="CX519" s="2"/>
    </row>
    <row r="520" spans="6:102" ht="13.5">
      <c r="F520" s="83">
        <v>492412</v>
      </c>
      <c r="G520" s="83" t="s">
        <v>1691</v>
      </c>
      <c r="H520" s="83" t="s">
        <v>1913</v>
      </c>
      <c r="I520" s="83" t="s">
        <v>1908</v>
      </c>
      <c r="J520" s="83" t="s">
        <v>1692</v>
      </c>
      <c r="K520" s="83" t="s">
        <v>1693</v>
      </c>
      <c r="L520" s="18"/>
      <c r="M520" s="18"/>
      <c r="N520" s="111"/>
      <c r="O520" s="18"/>
      <c r="P520" s="94"/>
      <c r="Q520" s="18"/>
      <c r="R520" s="18"/>
      <c r="T520" s="18"/>
      <c r="U520" s="18"/>
      <c r="V520" s="18"/>
      <c r="W520" s="18"/>
      <c r="X520" s="18"/>
      <c r="BB520" s="19"/>
      <c r="CX520" s="2"/>
    </row>
    <row r="521" spans="6:102" ht="13.5">
      <c r="F521" s="83">
        <v>492420</v>
      </c>
      <c r="G521" s="83" t="s">
        <v>1694</v>
      </c>
      <c r="H521" s="83" t="s">
        <v>1913</v>
      </c>
      <c r="I521" s="83" t="s">
        <v>1909</v>
      </c>
      <c r="J521" s="83" t="s">
        <v>1695</v>
      </c>
      <c r="K521" s="83" t="s">
        <v>1696</v>
      </c>
      <c r="L521" s="18"/>
      <c r="M521" s="18"/>
      <c r="N521" s="111"/>
      <c r="O521" s="18"/>
      <c r="P521" s="94"/>
      <c r="Q521" s="18"/>
      <c r="R521" s="18"/>
      <c r="T521" s="18"/>
      <c r="U521" s="18"/>
      <c r="V521" s="18"/>
      <c r="W521" s="18"/>
      <c r="X521" s="18"/>
      <c r="BB521" s="19"/>
      <c r="CX521" s="2"/>
    </row>
    <row r="522" spans="6:102" ht="13.5">
      <c r="F522" s="83">
        <v>492428</v>
      </c>
      <c r="G522" s="83" t="s">
        <v>280</v>
      </c>
      <c r="H522" s="83" t="s">
        <v>1913</v>
      </c>
      <c r="I522" s="83" t="s">
        <v>1910</v>
      </c>
      <c r="J522" s="83" t="s">
        <v>1697</v>
      </c>
      <c r="K522" s="83" t="s">
        <v>142</v>
      </c>
      <c r="L522" s="18"/>
      <c r="M522" s="18"/>
      <c r="N522" s="111"/>
      <c r="O522" s="18"/>
      <c r="P522" s="94"/>
      <c r="Q522" s="18"/>
      <c r="R522" s="18"/>
      <c r="T522" s="18"/>
      <c r="U522" s="18"/>
      <c r="V522" s="18"/>
      <c r="W522" s="18"/>
      <c r="X522" s="18"/>
      <c r="BB522" s="19"/>
      <c r="CX522" s="2"/>
    </row>
    <row r="523" spans="6:102" ht="13.5">
      <c r="F523" s="83">
        <v>492523</v>
      </c>
      <c r="G523" s="83" t="s">
        <v>1698</v>
      </c>
      <c r="H523" s="83" t="s">
        <v>1913</v>
      </c>
      <c r="I523" s="83" t="s">
        <v>1911</v>
      </c>
      <c r="J523" s="83" t="s">
        <v>1699</v>
      </c>
      <c r="K523" s="83" t="s">
        <v>1700</v>
      </c>
      <c r="L523" s="18"/>
      <c r="M523" s="18"/>
      <c r="N523" s="111"/>
      <c r="O523" s="18"/>
      <c r="P523" s="94"/>
      <c r="Q523" s="18"/>
      <c r="R523" s="18"/>
      <c r="T523" s="18"/>
      <c r="U523" s="18"/>
      <c r="V523" s="18"/>
      <c r="W523" s="18"/>
      <c r="X523" s="18"/>
      <c r="BB523" s="19"/>
      <c r="CX523" s="2"/>
    </row>
    <row r="524" spans="6:102" ht="13.5">
      <c r="F524" s="83">
        <v>496023</v>
      </c>
      <c r="G524" s="83" t="s">
        <v>1701</v>
      </c>
      <c r="H524" s="83" t="s">
        <v>1913</v>
      </c>
      <c r="I524" s="83" t="s">
        <v>1912</v>
      </c>
      <c r="J524" s="83" t="s">
        <v>1702</v>
      </c>
      <c r="K524" s="83" t="s">
        <v>1703</v>
      </c>
      <c r="L524" s="18"/>
      <c r="M524" s="18"/>
      <c r="N524" s="111"/>
      <c r="O524" s="18"/>
      <c r="P524" s="94"/>
      <c r="Q524" s="18"/>
      <c r="R524" s="18"/>
      <c r="T524" s="18"/>
      <c r="U524" s="18"/>
      <c r="V524" s="18"/>
      <c r="W524" s="18"/>
      <c r="X524" s="18"/>
      <c r="BB524" s="19"/>
      <c r="CX524" s="2"/>
    </row>
    <row r="525" spans="6:102" ht="13.5">
      <c r="F525" s="83">
        <v>239001</v>
      </c>
      <c r="G525" s="83" t="s">
        <v>2011</v>
      </c>
      <c r="H525" s="83" t="s">
        <v>302</v>
      </c>
      <c r="I525" s="83" t="s">
        <v>2047</v>
      </c>
      <c r="J525" s="83"/>
      <c r="K525" s="83" t="s">
        <v>2011</v>
      </c>
      <c r="L525" s="18"/>
      <c r="M525" s="18"/>
      <c r="N525" s="111"/>
      <c r="O525" s="18"/>
      <c r="P525" s="94"/>
      <c r="Q525" s="18"/>
      <c r="R525" s="18"/>
      <c r="T525" s="18"/>
      <c r="U525" s="18"/>
      <c r="V525" s="18"/>
      <c r="W525" s="18"/>
      <c r="X525" s="18"/>
      <c r="BB525" s="19"/>
      <c r="CX525" s="2"/>
    </row>
    <row r="526" spans="6:102" ht="13.5">
      <c r="F526" s="83">
        <v>239002</v>
      </c>
      <c r="G526" s="83" t="s">
        <v>2012</v>
      </c>
      <c r="H526" s="83" t="s">
        <v>302</v>
      </c>
      <c r="I526" s="83" t="s">
        <v>2048</v>
      </c>
      <c r="J526" s="83"/>
      <c r="K526" s="83" t="s">
        <v>2012</v>
      </c>
      <c r="L526" s="18"/>
      <c r="M526" s="18"/>
      <c r="N526" s="111"/>
      <c r="O526" s="18"/>
      <c r="P526" s="94"/>
      <c r="Q526" s="18"/>
      <c r="R526" s="18"/>
      <c r="T526" s="18"/>
      <c r="U526" s="18"/>
      <c r="V526" s="18"/>
      <c r="W526" s="18"/>
      <c r="X526" s="18"/>
      <c r="BB526" s="19"/>
      <c r="CX526" s="2"/>
    </row>
    <row r="527" spans="6:102" ht="13.5">
      <c r="F527" s="83">
        <v>239003</v>
      </c>
      <c r="G527" s="83" t="s">
        <v>2013</v>
      </c>
      <c r="H527" s="83" t="s">
        <v>302</v>
      </c>
      <c r="I527" s="83" t="s">
        <v>2049</v>
      </c>
      <c r="J527" s="83"/>
      <c r="K527" s="83" t="s">
        <v>2013</v>
      </c>
      <c r="L527" s="18"/>
      <c r="M527" s="18"/>
      <c r="N527" s="111"/>
      <c r="O527" s="18"/>
      <c r="P527" s="94"/>
      <c r="Q527" s="18"/>
      <c r="R527" s="18"/>
      <c r="T527" s="18"/>
      <c r="U527" s="18"/>
      <c r="V527" s="18"/>
      <c r="W527" s="18"/>
      <c r="X527" s="18"/>
      <c r="BB527" s="19"/>
      <c r="CX527" s="2"/>
    </row>
    <row r="528" spans="6:102" ht="13.5">
      <c r="F528" s="83">
        <v>239004</v>
      </c>
      <c r="G528" s="83" t="s">
        <v>2014</v>
      </c>
      <c r="H528" s="83" t="s">
        <v>302</v>
      </c>
      <c r="I528" s="83" t="s">
        <v>2087</v>
      </c>
      <c r="J528" s="83"/>
      <c r="K528" s="83" t="s">
        <v>2014</v>
      </c>
      <c r="L528" s="18"/>
      <c r="M528" s="18"/>
      <c r="N528" s="111"/>
      <c r="O528" s="18"/>
      <c r="P528" s="94"/>
      <c r="Q528" s="18"/>
      <c r="R528" s="18"/>
      <c r="T528" s="18"/>
      <c r="U528" s="18"/>
      <c r="V528" s="18"/>
      <c r="W528" s="18"/>
      <c r="X528" s="18"/>
      <c r="BB528" s="19"/>
      <c r="CX528" s="2"/>
    </row>
    <row r="529" spans="6:102" ht="13.5">
      <c r="F529" s="83">
        <v>239005</v>
      </c>
      <c r="G529" s="83" t="s">
        <v>2015</v>
      </c>
      <c r="H529" s="83" t="s">
        <v>302</v>
      </c>
      <c r="I529" s="83" t="s">
        <v>2051</v>
      </c>
      <c r="J529" s="83"/>
      <c r="K529" s="83" t="s">
        <v>2015</v>
      </c>
      <c r="L529" s="18"/>
      <c r="M529" s="18"/>
      <c r="N529" s="111"/>
      <c r="O529" s="18"/>
      <c r="P529" s="94"/>
      <c r="Q529" s="18"/>
      <c r="R529" s="18"/>
      <c r="T529" s="18"/>
      <c r="U529" s="18"/>
      <c r="V529" s="18"/>
      <c r="W529" s="18"/>
      <c r="X529" s="18"/>
      <c r="CX529" s="2"/>
    </row>
    <row r="530" spans="6:102" ht="13.5">
      <c r="F530" s="83">
        <v>239006</v>
      </c>
      <c r="G530" s="83" t="s">
        <v>2016</v>
      </c>
      <c r="H530" s="83" t="s">
        <v>302</v>
      </c>
      <c r="I530" s="83" t="s">
        <v>2052</v>
      </c>
      <c r="J530" s="83"/>
      <c r="K530" s="83" t="s">
        <v>2016</v>
      </c>
      <c r="L530" s="18"/>
      <c r="M530" s="18"/>
      <c r="N530" s="111"/>
      <c r="O530" s="18"/>
      <c r="P530" s="94"/>
      <c r="Q530" s="18"/>
      <c r="R530" s="18"/>
      <c r="T530" s="18"/>
      <c r="U530" s="18"/>
      <c r="V530" s="18"/>
      <c r="W530" s="18"/>
      <c r="X530" s="18"/>
      <c r="CX530" s="2"/>
    </row>
    <row r="531" spans="6:102" ht="13.5">
      <c r="F531" s="83">
        <v>239007</v>
      </c>
      <c r="G531" s="83" t="s">
        <v>2017</v>
      </c>
      <c r="H531" s="83" t="s">
        <v>302</v>
      </c>
      <c r="I531" s="83" t="s">
        <v>2053</v>
      </c>
      <c r="J531" s="83"/>
      <c r="K531" s="83" t="s">
        <v>2017</v>
      </c>
      <c r="L531" s="18"/>
      <c r="M531" s="18"/>
      <c r="N531" s="111"/>
      <c r="O531" s="18"/>
      <c r="P531" s="94"/>
      <c r="Q531" s="18"/>
      <c r="R531" s="18"/>
      <c r="T531" s="18"/>
      <c r="U531" s="18"/>
      <c r="V531" s="18"/>
      <c r="W531" s="18"/>
      <c r="X531" s="18"/>
      <c r="CX531" s="2"/>
    </row>
    <row r="532" spans="6:102" ht="13.5">
      <c r="F532" s="83">
        <v>239008</v>
      </c>
      <c r="G532" s="83" t="s">
        <v>2018</v>
      </c>
      <c r="H532" s="83" t="s">
        <v>302</v>
      </c>
      <c r="I532" s="83" t="s">
        <v>2054</v>
      </c>
      <c r="J532" s="83"/>
      <c r="K532" s="83" t="s">
        <v>2018</v>
      </c>
      <c r="L532" s="18"/>
      <c r="M532" s="18"/>
      <c r="N532" s="111"/>
      <c r="O532" s="18"/>
      <c r="P532" s="94"/>
      <c r="Q532" s="18"/>
      <c r="R532" s="18"/>
      <c r="T532" s="18"/>
      <c r="U532" s="18"/>
      <c r="V532" s="18"/>
      <c r="W532" s="18"/>
      <c r="X532" s="18"/>
      <c r="CX532" s="2"/>
    </row>
    <row r="533" spans="6:102" ht="13.5">
      <c r="F533" s="83">
        <v>239009</v>
      </c>
      <c r="G533" s="83" t="s">
        <v>1777</v>
      </c>
      <c r="H533" s="83" t="s">
        <v>302</v>
      </c>
      <c r="I533" s="83" t="s">
        <v>2055</v>
      </c>
      <c r="J533" s="83"/>
      <c r="K533" s="83" t="s">
        <v>1777</v>
      </c>
      <c r="L533" s="18"/>
      <c r="M533" s="18"/>
      <c r="N533" s="111"/>
      <c r="O533" s="18"/>
      <c r="P533" s="94"/>
      <c r="Q533" s="18"/>
      <c r="R533" s="18"/>
      <c r="T533" s="18"/>
      <c r="U533" s="18"/>
      <c r="V533" s="18"/>
      <c r="W533" s="18"/>
      <c r="X533" s="18"/>
      <c r="CX533" s="2"/>
    </row>
    <row r="534" spans="6:102" ht="13.5">
      <c r="F534" s="83">
        <v>239010</v>
      </c>
      <c r="G534" s="83" t="s">
        <v>2019</v>
      </c>
      <c r="H534" s="83" t="s">
        <v>302</v>
      </c>
      <c r="I534" s="83" t="s">
        <v>2056</v>
      </c>
      <c r="J534" s="83"/>
      <c r="K534" s="83" t="s">
        <v>2019</v>
      </c>
      <c r="L534" s="18"/>
      <c r="M534" s="18"/>
      <c r="N534" s="111"/>
      <c r="O534" s="18"/>
      <c r="P534" s="94"/>
      <c r="Q534" s="18"/>
      <c r="R534" s="18"/>
      <c r="T534" s="18"/>
      <c r="U534" s="18"/>
      <c r="V534" s="18"/>
      <c r="W534" s="18"/>
      <c r="X534" s="18"/>
      <c r="CX534" s="2"/>
    </row>
    <row r="535" spans="6:102" ht="13.5">
      <c r="F535" s="83">
        <v>239011</v>
      </c>
      <c r="G535" s="83" t="s">
        <v>2020</v>
      </c>
      <c r="H535" s="83" t="s">
        <v>302</v>
      </c>
      <c r="I535" s="83" t="s">
        <v>2057</v>
      </c>
      <c r="J535" s="83"/>
      <c r="K535" s="83" t="s">
        <v>2020</v>
      </c>
      <c r="L535" s="18"/>
      <c r="M535" s="18"/>
      <c r="N535" s="111"/>
      <c r="O535" s="18"/>
      <c r="P535" s="94"/>
      <c r="Q535" s="18"/>
      <c r="R535" s="18"/>
      <c r="T535" s="18"/>
      <c r="U535" s="18"/>
      <c r="V535" s="18"/>
      <c r="W535" s="18"/>
      <c r="X535" s="18"/>
      <c r="CX535" s="2"/>
    </row>
    <row r="536" spans="6:102" ht="13.5">
      <c r="F536" s="83">
        <v>239012</v>
      </c>
      <c r="G536" s="83" t="s">
        <v>2021</v>
      </c>
      <c r="H536" s="83" t="s">
        <v>302</v>
      </c>
      <c r="I536" s="83" t="s">
        <v>2058</v>
      </c>
      <c r="J536" s="83"/>
      <c r="K536" s="83" t="s">
        <v>2021</v>
      </c>
      <c r="L536" s="18"/>
      <c r="M536" s="18"/>
      <c r="N536" s="111"/>
      <c r="O536" s="18"/>
      <c r="P536" s="94"/>
      <c r="Q536" s="18"/>
      <c r="R536" s="18"/>
      <c r="T536" s="18"/>
      <c r="U536" s="18"/>
      <c r="V536" s="18"/>
      <c r="W536" s="18"/>
      <c r="X536" s="18"/>
      <c r="CX536" s="2"/>
    </row>
    <row r="537" spans="6:102" ht="13.5">
      <c r="F537" s="83">
        <v>239013</v>
      </c>
      <c r="G537" s="83" t="s">
        <v>2022</v>
      </c>
      <c r="H537" s="83" t="s">
        <v>302</v>
      </c>
      <c r="I537" s="83" t="s">
        <v>2059</v>
      </c>
      <c r="J537" s="83"/>
      <c r="K537" s="83" t="s">
        <v>2022</v>
      </c>
      <c r="L537" s="18"/>
      <c r="M537" s="18"/>
      <c r="N537" s="111"/>
      <c r="O537" s="18"/>
      <c r="P537" s="94"/>
      <c r="Q537" s="18"/>
      <c r="R537" s="18"/>
      <c r="T537" s="18"/>
      <c r="U537" s="18"/>
      <c r="V537" s="18"/>
      <c r="W537" s="18"/>
      <c r="X537" s="18"/>
      <c r="CX537" s="2"/>
    </row>
    <row r="538" spans="6:102" ht="13.5">
      <c r="F538" s="83">
        <v>239014</v>
      </c>
      <c r="G538" s="83" t="s">
        <v>2023</v>
      </c>
      <c r="H538" s="83" t="s">
        <v>302</v>
      </c>
      <c r="I538" s="83" t="s">
        <v>2060</v>
      </c>
      <c r="J538" s="83"/>
      <c r="K538" s="83" t="s">
        <v>2023</v>
      </c>
      <c r="L538" s="18"/>
      <c r="M538" s="18"/>
      <c r="N538" s="111"/>
      <c r="O538" s="18"/>
      <c r="P538" s="94"/>
      <c r="Q538" s="18"/>
      <c r="R538" s="18"/>
      <c r="T538" s="18"/>
      <c r="U538" s="18"/>
      <c r="V538" s="18"/>
      <c r="W538" s="18"/>
      <c r="X538" s="18"/>
      <c r="CX538" s="2"/>
    </row>
    <row r="539" spans="6:102" ht="13.5">
      <c r="F539" s="83">
        <v>239015</v>
      </c>
      <c r="G539" s="83" t="s">
        <v>2024</v>
      </c>
      <c r="H539" s="83" t="s">
        <v>302</v>
      </c>
      <c r="I539" s="83" t="s">
        <v>2061</v>
      </c>
      <c r="J539" s="83"/>
      <c r="K539" s="83" t="s">
        <v>2024</v>
      </c>
      <c r="L539" s="18"/>
      <c r="M539" s="18"/>
      <c r="N539" s="111"/>
      <c r="O539" s="18"/>
      <c r="P539" s="94"/>
      <c r="Q539" s="18"/>
      <c r="R539" s="18"/>
      <c r="T539" s="18"/>
      <c r="U539" s="18"/>
      <c r="V539" s="18"/>
      <c r="W539" s="18"/>
      <c r="X539" s="18"/>
      <c r="CX539" s="2"/>
    </row>
    <row r="540" spans="6:102" ht="13.5">
      <c r="F540" s="83">
        <v>239016</v>
      </c>
      <c r="G540" s="83" t="s">
        <v>2025</v>
      </c>
      <c r="H540" s="83" t="s">
        <v>302</v>
      </c>
      <c r="I540" s="83" t="s">
        <v>2062</v>
      </c>
      <c r="J540" s="83"/>
      <c r="K540" s="83" t="s">
        <v>2025</v>
      </c>
      <c r="L540" s="18"/>
      <c r="M540" s="18"/>
      <c r="N540" s="111"/>
      <c r="O540" s="18"/>
      <c r="P540" s="94"/>
      <c r="Q540" s="18"/>
      <c r="R540" s="18"/>
      <c r="T540" s="18"/>
      <c r="U540" s="18"/>
      <c r="V540" s="18"/>
      <c r="W540" s="18"/>
      <c r="X540" s="18"/>
      <c r="CX540" s="2"/>
    </row>
    <row r="541" spans="6:102" ht="13.5">
      <c r="F541" s="83">
        <v>239017</v>
      </c>
      <c r="G541" s="83" t="s">
        <v>2026</v>
      </c>
      <c r="H541" s="83" t="s">
        <v>302</v>
      </c>
      <c r="I541" s="83" t="s">
        <v>2063</v>
      </c>
      <c r="J541" s="83"/>
      <c r="K541" s="83" t="s">
        <v>2026</v>
      </c>
      <c r="L541" s="18"/>
      <c r="M541" s="18"/>
      <c r="N541" s="111"/>
      <c r="O541" s="18"/>
      <c r="P541" s="94"/>
      <c r="Q541" s="18"/>
      <c r="R541" s="18"/>
      <c r="T541" s="18"/>
      <c r="U541" s="18"/>
      <c r="V541" s="18"/>
      <c r="W541" s="18"/>
      <c r="X541" s="18"/>
      <c r="CX541" s="2"/>
    </row>
    <row r="542" spans="6:102" ht="13.5">
      <c r="F542" s="83">
        <v>239018</v>
      </c>
      <c r="G542" s="83" t="s">
        <v>2027</v>
      </c>
      <c r="H542" s="83" t="s">
        <v>302</v>
      </c>
      <c r="I542" s="83" t="s">
        <v>2064</v>
      </c>
      <c r="J542" s="83"/>
      <c r="K542" s="83" t="s">
        <v>2027</v>
      </c>
      <c r="L542" s="18"/>
      <c r="M542" s="18"/>
      <c r="N542" s="111"/>
      <c r="O542" s="18"/>
      <c r="P542" s="94"/>
      <c r="Q542" s="18"/>
      <c r="R542" s="18"/>
      <c r="T542" s="18"/>
      <c r="U542" s="18"/>
      <c r="V542" s="18"/>
      <c r="W542" s="18"/>
      <c r="X542" s="18"/>
      <c r="CX542" s="2"/>
    </row>
    <row r="543" spans="6:24" ht="13.5">
      <c r="F543" s="83">
        <v>239019</v>
      </c>
      <c r="G543" s="83" t="s">
        <v>2028</v>
      </c>
      <c r="H543" s="83" t="s">
        <v>302</v>
      </c>
      <c r="I543" s="83" t="s">
        <v>2065</v>
      </c>
      <c r="J543" s="83"/>
      <c r="K543" s="83" t="s">
        <v>2028</v>
      </c>
      <c r="L543" s="18"/>
      <c r="M543" s="18"/>
      <c r="N543" s="111"/>
      <c r="O543" s="18"/>
      <c r="P543" s="94"/>
      <c r="Q543" s="18"/>
      <c r="R543" s="18"/>
      <c r="T543" s="18"/>
      <c r="U543" s="18"/>
      <c r="V543" s="18"/>
      <c r="W543" s="18"/>
      <c r="X543" s="18"/>
    </row>
    <row r="544" spans="6:24" ht="13.5">
      <c r="F544" s="83">
        <v>239020</v>
      </c>
      <c r="G544" s="83" t="s">
        <v>2029</v>
      </c>
      <c r="H544" s="83" t="s">
        <v>302</v>
      </c>
      <c r="I544" s="83" t="s">
        <v>2066</v>
      </c>
      <c r="J544" s="83"/>
      <c r="K544" s="83" t="s">
        <v>2029</v>
      </c>
      <c r="L544" s="18"/>
      <c r="M544" s="18"/>
      <c r="N544" s="111"/>
      <c r="O544" s="18"/>
      <c r="P544" s="94"/>
      <c r="Q544" s="18"/>
      <c r="R544" s="18"/>
      <c r="T544" s="18"/>
      <c r="U544" s="18"/>
      <c r="V544" s="18"/>
      <c r="W544" s="18"/>
      <c r="X544" s="18"/>
    </row>
    <row r="545" spans="6:24" ht="13.5">
      <c r="F545" s="83">
        <v>239021</v>
      </c>
      <c r="G545" s="83" t="s">
        <v>2030</v>
      </c>
      <c r="H545" s="83" t="s">
        <v>302</v>
      </c>
      <c r="I545" s="83" t="s">
        <v>2067</v>
      </c>
      <c r="J545" s="83"/>
      <c r="K545" s="83" t="s">
        <v>2030</v>
      </c>
      <c r="L545" s="18"/>
      <c r="M545" s="18"/>
      <c r="N545" s="111"/>
      <c r="O545" s="18"/>
      <c r="P545" s="94"/>
      <c r="Q545" s="18"/>
      <c r="R545" s="18"/>
      <c r="T545" s="18"/>
      <c r="U545" s="18"/>
      <c r="V545" s="18"/>
      <c r="W545" s="18"/>
      <c r="X545" s="18"/>
    </row>
    <row r="546" spans="6:24" ht="13.5">
      <c r="F546" s="83">
        <v>239022</v>
      </c>
      <c r="G546" s="83" t="s">
        <v>2031</v>
      </c>
      <c r="H546" s="83" t="s">
        <v>302</v>
      </c>
      <c r="I546" s="83" t="s">
        <v>2068</v>
      </c>
      <c r="J546" s="83"/>
      <c r="K546" s="83" t="s">
        <v>2031</v>
      </c>
      <c r="L546" s="18"/>
      <c r="M546" s="18"/>
      <c r="N546" s="111"/>
      <c r="O546" s="18"/>
      <c r="P546" s="94"/>
      <c r="Q546" s="18"/>
      <c r="R546" s="18"/>
      <c r="T546" s="18"/>
      <c r="U546" s="18"/>
      <c r="V546" s="18"/>
      <c r="W546" s="18"/>
      <c r="X546" s="18"/>
    </row>
    <row r="547" spans="6:24" ht="13.5">
      <c r="F547" s="83">
        <v>239023</v>
      </c>
      <c r="G547" s="83" t="s">
        <v>2032</v>
      </c>
      <c r="H547" s="83" t="s">
        <v>302</v>
      </c>
      <c r="I547" s="83" t="s">
        <v>2069</v>
      </c>
      <c r="J547" s="83"/>
      <c r="K547" s="83" t="s">
        <v>2032</v>
      </c>
      <c r="L547" s="18"/>
      <c r="M547" s="18"/>
      <c r="N547" s="111"/>
      <c r="O547" s="18"/>
      <c r="P547" s="94"/>
      <c r="Q547" s="18"/>
      <c r="R547" s="18"/>
      <c r="T547" s="18"/>
      <c r="U547" s="18"/>
      <c r="V547" s="18"/>
      <c r="W547" s="18"/>
      <c r="X547" s="18"/>
    </row>
    <row r="548" spans="6:24" ht="13.5">
      <c r="F548" s="83">
        <v>239024</v>
      </c>
      <c r="G548" s="83" t="s">
        <v>2033</v>
      </c>
      <c r="H548" s="83" t="s">
        <v>302</v>
      </c>
      <c r="I548" s="83" t="s">
        <v>2070</v>
      </c>
      <c r="J548" s="83"/>
      <c r="K548" s="83" t="s">
        <v>2033</v>
      </c>
      <c r="L548" s="18"/>
      <c r="M548" s="18"/>
      <c r="N548" s="111"/>
      <c r="O548" s="18"/>
      <c r="P548" s="94"/>
      <c r="Q548" s="18"/>
      <c r="R548" s="18"/>
      <c r="T548" s="18"/>
      <c r="U548" s="18"/>
      <c r="V548" s="18"/>
      <c r="W548" s="18"/>
      <c r="X548" s="18"/>
    </row>
    <row r="549" spans="6:24" ht="13.5">
      <c r="F549" s="83">
        <v>239025</v>
      </c>
      <c r="G549" s="83" t="s">
        <v>2034</v>
      </c>
      <c r="H549" s="83" t="s">
        <v>302</v>
      </c>
      <c r="I549" s="83" t="s">
        <v>2071</v>
      </c>
      <c r="J549" s="83"/>
      <c r="K549" s="83" t="s">
        <v>2034</v>
      </c>
      <c r="L549" s="18"/>
      <c r="M549" s="18"/>
      <c r="N549" s="111"/>
      <c r="O549" s="18"/>
      <c r="P549" s="94"/>
      <c r="Q549" s="18"/>
      <c r="R549" s="18"/>
      <c r="T549" s="18"/>
      <c r="U549" s="18"/>
      <c r="V549" s="18"/>
      <c r="W549" s="18"/>
      <c r="X549" s="18"/>
    </row>
    <row r="550" spans="6:24" ht="13.5">
      <c r="F550" s="83">
        <v>239026</v>
      </c>
      <c r="G550" s="83" t="s">
        <v>2035</v>
      </c>
      <c r="H550" s="83" t="s">
        <v>302</v>
      </c>
      <c r="I550" s="83" t="s">
        <v>2072</v>
      </c>
      <c r="J550" s="83"/>
      <c r="K550" s="83" t="s">
        <v>2035</v>
      </c>
      <c r="L550" s="18"/>
      <c r="M550" s="18"/>
      <c r="N550" s="111"/>
      <c r="O550" s="18"/>
      <c r="P550" s="94"/>
      <c r="Q550" s="18"/>
      <c r="R550" s="18"/>
      <c r="T550" s="18"/>
      <c r="U550" s="18"/>
      <c r="V550" s="18"/>
      <c r="W550" s="18"/>
      <c r="X550" s="18"/>
    </row>
    <row r="551" spans="6:24" ht="13.5">
      <c r="F551" s="83">
        <v>239027</v>
      </c>
      <c r="G551" s="83" t="s">
        <v>2036</v>
      </c>
      <c r="H551" s="83" t="s">
        <v>302</v>
      </c>
      <c r="I551" s="83" t="s">
        <v>2073</v>
      </c>
      <c r="J551" s="83"/>
      <c r="K551" s="83" t="s">
        <v>2036</v>
      </c>
      <c r="L551" s="18"/>
      <c r="M551" s="18"/>
      <c r="N551" s="111"/>
      <c r="O551" s="18"/>
      <c r="P551" s="94"/>
      <c r="Q551" s="18"/>
      <c r="R551" s="18"/>
      <c r="T551" s="18"/>
      <c r="U551" s="18"/>
      <c r="V551" s="18"/>
      <c r="W551" s="18"/>
      <c r="X551" s="18"/>
    </row>
    <row r="552" spans="6:24" ht="13.5">
      <c r="F552" s="83">
        <v>239028</v>
      </c>
      <c r="G552" s="83" t="s">
        <v>2037</v>
      </c>
      <c r="H552" s="83" t="s">
        <v>302</v>
      </c>
      <c r="I552" s="83" t="s">
        <v>2074</v>
      </c>
      <c r="J552" s="83"/>
      <c r="K552" s="83" t="s">
        <v>2037</v>
      </c>
      <c r="L552" s="18"/>
      <c r="M552" s="18"/>
      <c r="N552" s="111"/>
      <c r="O552" s="18"/>
      <c r="P552" s="94"/>
      <c r="Q552" s="18"/>
      <c r="R552" s="18"/>
      <c r="T552" s="18"/>
      <c r="U552" s="18"/>
      <c r="V552" s="18"/>
      <c r="W552" s="18"/>
      <c r="X552" s="18"/>
    </row>
    <row r="553" spans="6:24" ht="13.5">
      <c r="F553" s="83">
        <v>239029</v>
      </c>
      <c r="G553" s="83" t="s">
        <v>2038</v>
      </c>
      <c r="H553" s="83" t="s">
        <v>302</v>
      </c>
      <c r="I553" s="83" t="s">
        <v>2075</v>
      </c>
      <c r="J553" s="83"/>
      <c r="K553" s="83" t="s">
        <v>2038</v>
      </c>
      <c r="L553" s="18"/>
      <c r="M553" s="18"/>
      <c r="N553" s="111"/>
      <c r="O553" s="18"/>
      <c r="P553" s="94"/>
      <c r="Q553" s="18"/>
      <c r="R553" s="18"/>
      <c r="T553" s="18"/>
      <c r="U553" s="18"/>
      <c r="V553" s="18"/>
      <c r="W553" s="18"/>
      <c r="X553" s="18"/>
    </row>
    <row r="554" spans="6:24" ht="13.5">
      <c r="F554" s="83">
        <v>239030</v>
      </c>
      <c r="G554" s="83" t="s">
        <v>2039</v>
      </c>
      <c r="H554" s="83" t="s">
        <v>302</v>
      </c>
      <c r="I554" s="83" t="s">
        <v>2076</v>
      </c>
      <c r="J554" s="83"/>
      <c r="K554" s="83" t="s">
        <v>2039</v>
      </c>
      <c r="L554" s="18"/>
      <c r="M554" s="18"/>
      <c r="N554" s="111"/>
      <c r="O554" s="18"/>
      <c r="P554" s="94"/>
      <c r="Q554" s="18"/>
      <c r="R554" s="18"/>
      <c r="T554" s="18"/>
      <c r="U554" s="18"/>
      <c r="V554" s="18"/>
      <c r="W554" s="18"/>
      <c r="X554" s="18"/>
    </row>
    <row r="555" spans="6:24" ht="13.5">
      <c r="F555" s="83">
        <v>239031</v>
      </c>
      <c r="G555" s="83" t="s">
        <v>2040</v>
      </c>
      <c r="H555" s="83" t="s">
        <v>302</v>
      </c>
      <c r="I555" s="83" t="s">
        <v>2077</v>
      </c>
      <c r="J555" s="83"/>
      <c r="K555" s="83" t="s">
        <v>2040</v>
      </c>
      <c r="L555" s="18"/>
      <c r="M555" s="18"/>
      <c r="N555" s="111"/>
      <c r="O555" s="18"/>
      <c r="P555" s="94"/>
      <c r="Q555" s="18"/>
      <c r="R555" s="18"/>
      <c r="T555" s="18"/>
      <c r="U555" s="18"/>
      <c r="V555" s="18"/>
      <c r="W555" s="18"/>
      <c r="X555" s="18"/>
    </row>
    <row r="556" spans="6:24" ht="13.5">
      <c r="F556" s="83">
        <v>239032</v>
      </c>
      <c r="G556" s="83" t="s">
        <v>2041</v>
      </c>
      <c r="H556" s="83" t="s">
        <v>302</v>
      </c>
      <c r="I556" s="83" t="s">
        <v>2078</v>
      </c>
      <c r="J556" s="83"/>
      <c r="K556" s="83" t="s">
        <v>2041</v>
      </c>
      <c r="L556" s="18"/>
      <c r="M556" s="18"/>
      <c r="N556" s="111"/>
      <c r="O556" s="18"/>
      <c r="P556" s="94"/>
      <c r="Q556" s="18"/>
      <c r="R556" s="18"/>
      <c r="T556" s="18"/>
      <c r="U556" s="18"/>
      <c r="V556" s="18"/>
      <c r="W556" s="18"/>
      <c r="X556" s="18"/>
    </row>
    <row r="557" spans="6:24" ht="13.5">
      <c r="F557" s="83">
        <v>239033</v>
      </c>
      <c r="G557" s="83" t="s">
        <v>2042</v>
      </c>
      <c r="H557" s="83" t="s">
        <v>302</v>
      </c>
      <c r="I557" s="83" t="s">
        <v>2079</v>
      </c>
      <c r="J557" s="83"/>
      <c r="K557" s="83" t="s">
        <v>2042</v>
      </c>
      <c r="L557" s="18"/>
      <c r="M557" s="18"/>
      <c r="N557" s="111"/>
      <c r="O557" s="18"/>
      <c r="P557" s="94"/>
      <c r="Q557" s="18"/>
      <c r="R557" s="18"/>
      <c r="T557" s="18"/>
      <c r="U557" s="18"/>
      <c r="V557" s="18"/>
      <c r="W557" s="18"/>
      <c r="X557" s="18"/>
    </row>
    <row r="558" spans="6:24" ht="13.5">
      <c r="F558" s="83">
        <v>239034</v>
      </c>
      <c r="G558" s="83" t="s">
        <v>2043</v>
      </c>
      <c r="H558" s="83" t="s">
        <v>302</v>
      </c>
      <c r="I558" s="83" t="s">
        <v>2080</v>
      </c>
      <c r="J558" s="83"/>
      <c r="K558" s="83" t="s">
        <v>2043</v>
      </c>
      <c r="L558" s="18"/>
      <c r="M558" s="18"/>
      <c r="N558" s="111"/>
      <c r="O558" s="18"/>
      <c r="P558" s="94"/>
      <c r="Q558" s="18"/>
      <c r="R558" s="18"/>
      <c r="T558" s="18"/>
      <c r="U558" s="18"/>
      <c r="V558" s="18"/>
      <c r="W558" s="18"/>
      <c r="X558" s="18"/>
    </row>
    <row r="559" spans="6:24" ht="13.5">
      <c r="F559" s="83">
        <v>239035</v>
      </c>
      <c r="G559" s="83" t="s">
        <v>2044</v>
      </c>
      <c r="H559" s="83" t="s">
        <v>302</v>
      </c>
      <c r="I559" s="83" t="s">
        <v>2081</v>
      </c>
      <c r="J559" s="83"/>
      <c r="K559" s="83" t="s">
        <v>2044</v>
      </c>
      <c r="L559" s="18"/>
      <c r="M559" s="18"/>
      <c r="N559" s="111"/>
      <c r="O559" s="18"/>
      <c r="P559" s="94"/>
      <c r="Q559" s="18"/>
      <c r="R559" s="18"/>
      <c r="T559" s="18"/>
      <c r="U559" s="18"/>
      <c r="V559" s="18"/>
      <c r="W559" s="18"/>
      <c r="X559" s="18"/>
    </row>
    <row r="560" spans="6:24" ht="13.5">
      <c r="F560" s="83">
        <v>239036</v>
      </c>
      <c r="G560" s="83" t="s">
        <v>2045</v>
      </c>
      <c r="H560" s="83" t="s">
        <v>302</v>
      </c>
      <c r="I560" s="83" t="s">
        <v>2082</v>
      </c>
      <c r="J560" s="83"/>
      <c r="K560" s="83" t="s">
        <v>2045</v>
      </c>
      <c r="L560" s="18"/>
      <c r="M560" s="18"/>
      <c r="N560" s="111"/>
      <c r="O560" s="18"/>
      <c r="P560" s="94"/>
      <c r="Q560" s="18"/>
      <c r="R560" s="18"/>
      <c r="T560" s="18"/>
      <c r="U560" s="18"/>
      <c r="V560" s="18"/>
      <c r="W560" s="18"/>
      <c r="X560" s="18"/>
    </row>
    <row r="561" spans="6:24" ht="13.5">
      <c r="F561" s="83">
        <v>239037</v>
      </c>
      <c r="G561" s="83" t="s">
        <v>102</v>
      </c>
      <c r="H561" s="83" t="s">
        <v>302</v>
      </c>
      <c r="I561" s="83" t="s">
        <v>2083</v>
      </c>
      <c r="J561" s="83"/>
      <c r="K561" s="83" t="s">
        <v>102</v>
      </c>
      <c r="L561" s="18"/>
      <c r="M561" s="18"/>
      <c r="N561" s="111"/>
      <c r="O561" s="18"/>
      <c r="P561" s="94"/>
      <c r="Q561" s="18"/>
      <c r="R561" s="18"/>
      <c r="T561" s="18"/>
      <c r="U561" s="18"/>
      <c r="V561" s="18"/>
      <c r="W561" s="18"/>
      <c r="X561" s="18"/>
    </row>
    <row r="562" spans="6:24" ht="13.5">
      <c r="F562" s="83">
        <v>239038</v>
      </c>
      <c r="G562" s="83" t="s">
        <v>2046</v>
      </c>
      <c r="H562" s="83" t="s">
        <v>302</v>
      </c>
      <c r="I562" s="83" t="s">
        <v>2084</v>
      </c>
      <c r="J562" s="83"/>
      <c r="K562" s="83" t="s">
        <v>2046</v>
      </c>
      <c r="L562" s="18"/>
      <c r="M562" s="18"/>
      <c r="N562" s="83">
        <v>38</v>
      </c>
      <c r="O562" s="18" t="s">
        <v>2046</v>
      </c>
      <c r="P562" s="94"/>
      <c r="Q562" s="18"/>
      <c r="R562" s="18"/>
      <c r="T562" s="18"/>
      <c r="U562" s="18"/>
      <c r="V562" s="18"/>
      <c r="W562" s="18"/>
      <c r="X562" s="18"/>
    </row>
    <row r="563" spans="6:24" ht="13.5">
      <c r="F563" s="83"/>
      <c r="G563" s="83"/>
      <c r="H563" s="83"/>
      <c r="I563" s="83"/>
      <c r="J563" s="83"/>
      <c r="K563" s="83"/>
      <c r="L563" s="18"/>
      <c r="M563" s="18"/>
      <c r="N563" s="111"/>
      <c r="O563" s="18"/>
      <c r="P563" s="94"/>
      <c r="Q563" s="18"/>
      <c r="R563" s="18"/>
      <c r="T563" s="18"/>
      <c r="U563" s="18"/>
      <c r="V563" s="18"/>
      <c r="W563" s="18"/>
      <c r="X563" s="18"/>
    </row>
    <row r="564" spans="6:24" ht="13.5">
      <c r="F564" s="83"/>
      <c r="G564" s="83"/>
      <c r="H564" s="83"/>
      <c r="I564" s="83"/>
      <c r="J564" s="83"/>
      <c r="K564" s="83"/>
      <c r="L564" s="18"/>
      <c r="M564" s="18"/>
      <c r="N564" s="111"/>
      <c r="O564" s="18"/>
      <c r="P564" s="94"/>
      <c r="Q564" s="18"/>
      <c r="R564" s="18"/>
      <c r="T564" s="18"/>
      <c r="U564" s="18"/>
      <c r="V564" s="18"/>
      <c r="W564" s="18"/>
      <c r="X564" s="18"/>
    </row>
    <row r="565" spans="12:24" ht="13.5">
      <c r="L565" s="18"/>
      <c r="M565" s="18"/>
      <c r="N565" s="111"/>
      <c r="O565" s="18"/>
      <c r="P565" s="94"/>
      <c r="Q565" s="18"/>
      <c r="R565" s="18"/>
      <c r="T565" s="18"/>
      <c r="U565" s="18"/>
      <c r="V565" s="18"/>
      <c r="W565" s="18"/>
      <c r="X565" s="18"/>
    </row>
    <row r="566" spans="12:24" ht="13.5">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B1:P1"/>
    <mergeCell ref="R6:U6"/>
    <mergeCell ref="K5:M5"/>
    <mergeCell ref="J14:L14"/>
    <mergeCell ref="P10:U11"/>
    <mergeCell ref="R8:U8"/>
    <mergeCell ref="P7:Q7"/>
    <mergeCell ref="P6:Q6"/>
    <mergeCell ref="R7:U7"/>
    <mergeCell ref="P8:Q8"/>
    <mergeCell ref="B2:N2"/>
    <mergeCell ref="C14:D14"/>
    <mergeCell ref="E14:F14"/>
    <mergeCell ref="J11:L11"/>
    <mergeCell ref="J10:L10"/>
    <mergeCell ref="C8:D8"/>
    <mergeCell ref="E8:F8"/>
    <mergeCell ref="G8:H8"/>
    <mergeCell ref="I12:L12"/>
    <mergeCell ref="E7:L7"/>
    <mergeCell ref="R16:U16"/>
    <mergeCell ref="J13:L13"/>
    <mergeCell ref="R3:U3"/>
    <mergeCell ref="C10:D10"/>
    <mergeCell ref="C12:D12"/>
    <mergeCell ref="C6:M6"/>
    <mergeCell ref="R9:U9"/>
    <mergeCell ref="P9:Q9"/>
    <mergeCell ref="C13:D13"/>
    <mergeCell ref="C11:D11"/>
  </mergeCells>
  <dataValidations count="13">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M17:M136 K17:K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type="list" allowBlank="1" showInputMessage="1" showErrorMessage="1" sqref="E5">
      <formula1>$AL$142:$AL$148</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kawase</cp:lastModifiedBy>
  <cp:lastPrinted>2016-10-12T00:44:41Z</cp:lastPrinted>
  <dcterms:created xsi:type="dcterms:W3CDTF">2005-08-20T00:36:44Z</dcterms:created>
  <dcterms:modified xsi:type="dcterms:W3CDTF">2017-03-13T07:03:27Z</dcterms:modified>
  <cp:category/>
  <cp:version/>
  <cp:contentType/>
  <cp:contentStatus/>
</cp:coreProperties>
</file>